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DES\Documents\A-CIWES-ICFIS (INWES-ERI)\BOOK ICWES\BOOK DRAFT\Claire textes and analysis\Excel finaux avec # abstracts S&amp;T\"/>
    </mc:Choice>
  </mc:AlternateContent>
  <xr:revisionPtr revIDLastSave="0" documentId="13_ncr:1_{31E1D32E-8ACB-48B6-A27D-A5656476A20C}" xr6:coauthVersionLast="36" xr6:coauthVersionMax="36" xr10:uidLastSave="{00000000-0000-0000-0000-000000000000}"/>
  <bookViews>
    <workbookView xWindow="0" yWindow="0" windowWidth="21870" windowHeight="11955" xr2:uid="{055708F5-1283-4CB8-BC7E-EE4F6E471544}"/>
  </bookViews>
  <sheets>
    <sheet name="Sheet1" sheetId="1" r:id="rId1"/>
  </sheets>
  <definedNames>
    <definedName name="_xlnm._FilterDatabase" localSheetId="0" hidden="1">Sheet1!$A$1:$Q$37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M41" i="1" l="1"/>
  <c r="M40" i="1"/>
  <c r="M39" i="1"/>
  <c r="I39" i="1" l="1"/>
  <c r="H39" i="1"/>
</calcChain>
</file>

<file path=xl/sharedStrings.xml><?xml version="1.0" encoding="utf-8"?>
<sst xmlns="http://schemas.openxmlformats.org/spreadsheetml/2006/main" count="259" uniqueCount="173">
  <si>
    <t>Session</t>
  </si>
  <si>
    <t>Session and panel titles</t>
  </si>
  <si>
    <t>Last name</t>
  </si>
  <si>
    <t>First name</t>
  </si>
  <si>
    <t>m/f</t>
  </si>
  <si>
    <t>Region</t>
  </si>
  <si>
    <t>Country</t>
  </si>
  <si>
    <t>New trend in natural sciences and technology</t>
  </si>
  <si>
    <t>The value of estimating in pricing construction projects</t>
  </si>
  <si>
    <t>Liu</t>
  </si>
  <si>
    <t>A.M.M.</t>
  </si>
  <si>
    <t>f</t>
  </si>
  <si>
    <t>Fellows</t>
  </si>
  <si>
    <t>UK</t>
  </si>
  <si>
    <t>Hong Kong</t>
  </si>
  <si>
    <t>m</t>
  </si>
  <si>
    <t>Integrated communication/information systems in the construction process</t>
  </si>
  <si>
    <t>Kalt Scholl</t>
  </si>
  <si>
    <t>Switzerland</t>
  </si>
  <si>
    <t>Isabelle</t>
  </si>
  <si>
    <t>A new alternative of torsional torque in an elastic two-mass driving system</t>
  </si>
  <si>
    <t>Porumb</t>
  </si>
  <si>
    <t>Angela</t>
  </si>
  <si>
    <t>Romania</t>
  </si>
  <si>
    <t>Small electrical devices in household</t>
  </si>
  <si>
    <t>Vincze</t>
  </si>
  <si>
    <t>Katalin</t>
  </si>
  <si>
    <t>H</t>
  </si>
  <si>
    <t>Hungary</t>
  </si>
  <si>
    <t>Shishido</t>
  </si>
  <si>
    <t>Teruko</t>
  </si>
  <si>
    <t>Japan</t>
  </si>
  <si>
    <t>Electronmicroscopy investigation on 10nm particles of magnetite</t>
  </si>
  <si>
    <t>Formation of a P-N junction in TiO2 upon voltage application</t>
  </si>
  <si>
    <t>Korfiatis</t>
  </si>
  <si>
    <t>Mantzavinou</t>
  </si>
  <si>
    <t>Th.E.</t>
  </si>
  <si>
    <t>Pandi</t>
  </si>
  <si>
    <t>R.N.</t>
  </si>
  <si>
    <t>Potamiou</t>
  </si>
  <si>
    <t>Thoma</t>
  </si>
  <si>
    <t>Greece</t>
  </si>
  <si>
    <t>Kallirhoe-AndrianeTh.</t>
  </si>
  <si>
    <t>Demetrios P.</t>
  </si>
  <si>
    <t>Sophia F.</t>
  </si>
  <si>
    <t>Meteorology in medicine and biology</t>
  </si>
  <si>
    <t>Drahos</t>
  </si>
  <si>
    <t>Agnes</t>
  </si>
  <si>
    <t>Oreg</t>
  </si>
  <si>
    <t>Zsolt</t>
  </si>
  <si>
    <t>Ormenyi</t>
  </si>
  <si>
    <t>Imre</t>
  </si>
  <si>
    <t>Successful implementation of integrated information systems</t>
  </si>
  <si>
    <t>Erdelyi</t>
  </si>
  <si>
    <t>Computer-assisted decision support systems for medical applications</t>
  </si>
  <si>
    <t>Frize</t>
  </si>
  <si>
    <t>Monique</t>
  </si>
  <si>
    <t>Solven</t>
  </si>
  <si>
    <t>Stevenson</t>
  </si>
  <si>
    <t>Nickerson</t>
  </si>
  <si>
    <t>1B</t>
  </si>
  <si>
    <t>Canada</t>
  </si>
  <si>
    <t>Energy - now and for the next century</t>
  </si>
  <si>
    <t>Labelle</t>
  </si>
  <si>
    <t>Wilma C.M.</t>
  </si>
  <si>
    <t>1A</t>
  </si>
  <si>
    <t>USA</t>
  </si>
  <si>
    <t>Direct conversion of solar enery into electric power</t>
  </si>
  <si>
    <t>Ramrakhiani</t>
  </si>
  <si>
    <t>Meera</t>
  </si>
  <si>
    <t>India</t>
  </si>
  <si>
    <t>Chromatic adaptation testing with a computer graphics system</t>
  </si>
  <si>
    <t>Wenzel</t>
  </si>
  <si>
    <t>Klara</t>
  </si>
  <si>
    <t>Kucsera</t>
  </si>
  <si>
    <t>Vokolkova</t>
  </si>
  <si>
    <t>Vera</t>
  </si>
  <si>
    <t>Botswana</t>
  </si>
  <si>
    <t>Ice prediction on roadway covering: both traffic safety and environment problems</t>
  </si>
  <si>
    <t>Samodurova</t>
  </si>
  <si>
    <t>Russia</t>
  </si>
  <si>
    <t>Tatjana V.</t>
  </si>
  <si>
    <t>Development in traffic in Botswana with special regard to safety</t>
  </si>
  <si>
    <t>Impact of congested traffic on emissions from road vehicles</t>
  </si>
  <si>
    <t>Cox</t>
  </si>
  <si>
    <t>Modelling and simulation for a fly-by-wire aircraft</t>
  </si>
  <si>
    <t>Madhuranath</t>
  </si>
  <si>
    <t>Padma</t>
  </si>
  <si>
    <t>Process techniques used by BNFL to protect the environment</t>
  </si>
  <si>
    <t>Crabtree</t>
  </si>
  <si>
    <t>Interactive pollution mapping on the internet: making sense of environmental information</t>
  </si>
  <si>
    <t>McDonnell</t>
  </si>
  <si>
    <t>Pipes</t>
  </si>
  <si>
    <t>Susan</t>
  </si>
  <si>
    <t>Janet T.</t>
  </si>
  <si>
    <t>papers</t>
  </si>
  <si>
    <t>sessions</t>
  </si>
  <si>
    <t>speakers</t>
  </si>
  <si>
    <t>?</t>
  </si>
  <si>
    <t>Erzsebet</t>
  </si>
  <si>
    <t>Judith Ann</t>
  </si>
  <si>
    <t>June P.</t>
  </si>
  <si>
    <t>Nb abstract only</t>
  </si>
  <si>
    <t>Nb missing</t>
  </si>
  <si>
    <t>Nb papers2</t>
  </si>
  <si>
    <t>Nb exp. papers</t>
  </si>
  <si>
    <t>Refs paper</t>
  </si>
  <si>
    <t>Refs abstract</t>
  </si>
  <si>
    <t>Transfer of knowledge</t>
  </si>
  <si>
    <t>Research industry interaction for effective technology transfer</t>
  </si>
  <si>
    <t>Nashikkar</t>
  </si>
  <si>
    <t>Vaishali J.</t>
  </si>
  <si>
    <t>An innovative approach to technology transfer business incubators</t>
  </si>
  <si>
    <t>Harer</t>
  </si>
  <si>
    <t>Kathleen F.</t>
  </si>
  <si>
    <t>Foreign students in Japan</t>
  </si>
  <si>
    <t>Tsugawa</t>
  </si>
  <si>
    <t>Akiko</t>
  </si>
  <si>
    <t>Access by international educators to the NASA resources on space topics</t>
  </si>
  <si>
    <t>Preece</t>
  </si>
  <si>
    <t>Betty P.</t>
  </si>
  <si>
    <t>A new approach to teaching sciences in the USA - the statewide systemic initiative programs</t>
  </si>
  <si>
    <t>Education of biomedical engineering at Kando Kalman technical college</t>
  </si>
  <si>
    <t>Halmi</t>
  </si>
  <si>
    <t>Maria</t>
  </si>
  <si>
    <t>6 (8)</t>
  </si>
  <si>
    <t>*ppt slides</t>
  </si>
  <si>
    <t>Richard F.</t>
  </si>
  <si>
    <t>Frederick G.</t>
  </si>
  <si>
    <t>Maryhelen</t>
  </si>
  <si>
    <t>Bradford</t>
  </si>
  <si>
    <t>Itala</t>
  </si>
  <si>
    <t>51-56</t>
  </si>
  <si>
    <t>57-58</t>
  </si>
  <si>
    <t>73-75</t>
  </si>
  <si>
    <t>69-72</t>
  </si>
  <si>
    <t>65-68</t>
  </si>
  <si>
    <t>59-63</t>
  </si>
  <si>
    <t>77-81</t>
  </si>
  <si>
    <t>83-96</t>
  </si>
  <si>
    <t>97-99</t>
  </si>
  <si>
    <t>101-104</t>
  </si>
  <si>
    <t>105-111</t>
  </si>
  <si>
    <t>113-115</t>
  </si>
  <si>
    <t>117-120</t>
  </si>
  <si>
    <t>121-126</t>
  </si>
  <si>
    <t>127-130</t>
  </si>
  <si>
    <t>131-138</t>
  </si>
  <si>
    <t>139-143</t>
  </si>
  <si>
    <t>145-150</t>
  </si>
  <si>
    <t>237-238</t>
  </si>
  <si>
    <t>239-241</t>
  </si>
  <si>
    <t>243-245</t>
  </si>
  <si>
    <t>251-252</t>
  </si>
  <si>
    <t>Papers2</t>
  </si>
  <si>
    <t>papers in proceedings</t>
  </si>
  <si>
    <t>2 papers in this session is in gender</t>
  </si>
  <si>
    <t>no</t>
  </si>
  <si>
    <t>information technology</t>
  </si>
  <si>
    <t>physics</t>
  </si>
  <si>
    <t>medecine</t>
  </si>
  <si>
    <t>energy</t>
  </si>
  <si>
    <t>education</t>
  </si>
  <si>
    <t>computer applications</t>
  </si>
  <si>
    <t>transport</t>
  </si>
  <si>
    <t>pollution</t>
  </si>
  <si>
    <t>environment</t>
  </si>
  <si>
    <t>technology transfer</t>
  </si>
  <si>
    <t>shelter settlement</t>
  </si>
  <si>
    <t>mechanics eng</t>
  </si>
  <si>
    <t>electric eng</t>
  </si>
  <si>
    <t>control</t>
  </si>
  <si>
    <t>topics CLAIRE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</si>
</sst>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4" borderId="0" xfId="0" applyFont="1" applyFill="1"/>
    <xf numFmtId="0" fontId="0" fillId="4" borderId="0" xfId="0" applyFill="1"/>
    <xf numFmtId="0" fontId="1" fillId="4" borderId="0" xfId="0" applyFont="1" applyFill="1" applyAlignment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6" borderId="0" xfId="0" applyFill="1"/>
    <xf numFmtId="0" fontId="0" fillId="6" borderId="0" xfId="0" applyFill="1" applyAlignment="1">
      <alignment horizontal="left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2" fillId="7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5" borderId="0" xfId="0" applyFill="1" applyBorder="1"/>
    <xf numFmtId="0" fontId="0" fillId="0" borderId="0" xfId="0" applyBorder="1" applyAlignment="1">
      <alignment horizontal="right"/>
    </xf>
    <xf numFmtId="0" fontId="0" fillId="2" borderId="0" xfId="0" applyFill="1" applyBorder="1"/>
    <xf numFmtId="1" fontId="0" fillId="3" borderId="3" xfId="0" applyNumberFormat="1" applyFill="1" applyBorder="1" applyAlignment="1">
      <alignment horizontal="center"/>
    </xf>
    <xf numFmtId="0" fontId="0" fillId="3" borderId="4" xfId="0" applyFill="1" applyBorder="1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5" xfId="0" applyBorder="1"/>
    <xf numFmtId="1" fontId="0" fillId="0" borderId="6" xfId="0" applyNumberFormat="1" applyBorder="1" applyAlignment="1">
      <alignment horizontal="center"/>
    </xf>
    <xf numFmtId="0" fontId="0" fillId="0" borderId="7" xfId="0" applyBorder="1"/>
    <xf numFmtId="1" fontId="0" fillId="0" borderId="8" xfId="0" applyNumberForma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10" xfId="0" applyBorder="1"/>
    <xf numFmtId="1" fontId="1" fillId="6" borderId="3" xfId="0" applyNumberFormat="1" applyFont="1" applyFill="1" applyBorder="1" applyAlignment="1">
      <alignment horizontal="center"/>
    </xf>
    <xf numFmtId="0" fontId="1" fillId="6" borderId="4" xfId="0" applyFont="1" applyFill="1" applyBorder="1"/>
    <xf numFmtId="0" fontId="0" fillId="6" borderId="4" xfId="0" applyFill="1" applyBorder="1"/>
    <xf numFmtId="0" fontId="0" fillId="0" borderId="4" xfId="0" applyBorder="1" applyAlignment="1">
      <alignment horizontal="right"/>
    </xf>
    <xf numFmtId="0" fontId="0" fillId="0" borderId="9" xfId="0" applyBorder="1" applyAlignment="1">
      <alignment horizontal="right"/>
    </xf>
  </cellXfs>
  <cellStyles count="1">
    <cellStyle name="Normal" xfId="0" builtinId="0"/>
  </cellStyles>
  <dxfs count="5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outline="0">
        <top style="thin">
          <color theme="6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6"/>
        </left>
        <right style="thin">
          <color theme="6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BCD081-A772-4DA1-B7DE-7066D004473C}" name="Table1" displayName="Table1" ref="B1:R37" totalsRowShown="0" headerRowDxfId="4" headerRowBorderDxfId="3" tableBorderDxfId="2">
  <sortState ref="B2:R37">
    <sortCondition ref="O3:O37"/>
  </sortState>
  <tableColumns count="17">
    <tableColumn id="1" xr3:uid="{C412D337-B99C-42F6-A532-349D0F513DF7}" name="Session"/>
    <tableColumn id="2" xr3:uid="{077CC4E0-9C88-4E47-A74C-AFBD7639B3AC}" name="Nb exp. papers"/>
    <tableColumn id="13" xr3:uid="{42DE38AF-8C82-4129-A35E-B9471F57D45F}" name="Nb papers2"/>
    <tableColumn id="12" xr3:uid="{16C6B9F7-BCC7-408D-A577-DED1EE1D5DD8}" name="Nb abstract only"/>
    <tableColumn id="11" xr3:uid="{96BE4BE7-C7C3-4D51-86C1-03720693201C}" name="Nb missing"/>
    <tableColumn id="3" xr3:uid="{D8349EC5-6B03-48AE-97D3-EA543202A9C5}" name="Session and panel titles"/>
    <tableColumn id="16" xr3:uid="{C6AE8C62-3B92-4E44-B437-DB6F379D81F3}" name="papers"/>
    <tableColumn id="10" xr3:uid="{3289FFB8-D5AC-4135-B8AC-6D95807778AE}" name="papers in proceedings" dataDxfId="1"/>
    <tableColumn id="17" xr3:uid="{57457981-4724-4D25-B2AE-444B5EBB8FF5}" name="topics CLAIRE" dataDxfId="0"/>
    <tableColumn id="4" xr3:uid="{E3E6BF91-6C55-489E-A611-CF4299F2C789}" name="Papers2"/>
    <tableColumn id="5" xr3:uid="{C1D622D5-0014-465A-98F2-4B9EFEE87268}" name="Last name"/>
    <tableColumn id="6" xr3:uid="{B8546511-8AE8-4932-82E1-24DAA991E583}" name="First name"/>
    <tableColumn id="7" xr3:uid="{DA1BE4AA-ACC1-43DA-B2A6-FB3F01D5BD78}" name="m/f"/>
    <tableColumn id="8" xr3:uid="{1D3061ED-73BF-44BB-9049-021EB7D86596}" name="Region"/>
    <tableColumn id="9" xr3:uid="{CC78E02F-A281-4886-BE08-8FEC17F7DEAA}" name="Country"/>
    <tableColumn id="14" xr3:uid="{5E4F7681-B7FA-45A8-B71F-3CF43C02B271}" name="Refs paper"/>
    <tableColumn id="15" xr3:uid="{9C0887B8-19C1-4D2C-ABDD-336BDC135CB5}" name="Refs abstract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B3C37-FD91-4A18-AC2E-A94995483426}">
  <dimension ref="A1:S47"/>
  <sheetViews>
    <sheetView tabSelected="1" zoomScale="80" zoomScaleNormal="80" workbookViewId="0">
      <selection activeCell="J2" sqref="J2"/>
    </sheetView>
  </sheetViews>
  <sheetFormatPr baseColWidth="10" defaultColWidth="9.140625" defaultRowHeight="15" x14ac:dyDescent="0.25"/>
  <cols>
    <col min="1" max="1" width="9.140625" style="8"/>
    <col min="7" max="7" width="40.85546875" customWidth="1"/>
    <col min="8" max="8" width="12.7109375" customWidth="1"/>
    <col min="9" max="9" width="11.28515625" customWidth="1"/>
    <col min="10" max="10" width="28.140625" customWidth="1"/>
    <col min="11" max="11" width="63" customWidth="1"/>
    <col min="12" max="13" width="14" customWidth="1"/>
    <col min="19" max="19" width="28.140625" customWidth="1"/>
  </cols>
  <sheetData>
    <row r="1" spans="1:19" ht="15.75" thickBot="1" x14ac:dyDescent="0.3">
      <c r="A1" s="12" t="s">
        <v>157</v>
      </c>
      <c r="B1" s="13" t="s">
        <v>0</v>
      </c>
      <c r="C1" s="13" t="s">
        <v>105</v>
      </c>
      <c r="D1" s="13" t="s">
        <v>104</v>
      </c>
      <c r="E1" s="13" t="s">
        <v>102</v>
      </c>
      <c r="F1" s="13" t="s">
        <v>103</v>
      </c>
      <c r="G1" s="13" t="s">
        <v>1</v>
      </c>
      <c r="H1" s="13" t="s">
        <v>95</v>
      </c>
      <c r="I1" s="13" t="s">
        <v>155</v>
      </c>
      <c r="J1" s="13" t="s">
        <v>172</v>
      </c>
      <c r="K1" s="13" t="s">
        <v>154</v>
      </c>
      <c r="L1" s="13" t="s">
        <v>2</v>
      </c>
      <c r="M1" s="13" t="s">
        <v>3</v>
      </c>
      <c r="N1" s="13" t="s">
        <v>4</v>
      </c>
      <c r="O1" s="13" t="s">
        <v>5</v>
      </c>
      <c r="P1" s="13" t="s">
        <v>6</v>
      </c>
      <c r="Q1" s="13" t="s">
        <v>106</v>
      </c>
      <c r="R1" s="13" t="s">
        <v>107</v>
      </c>
    </row>
    <row r="2" spans="1:19" x14ac:dyDescent="0.25">
      <c r="A2" s="17">
        <v>1</v>
      </c>
      <c r="B2" s="18">
        <v>1</v>
      </c>
      <c r="C2" s="19">
        <v>18</v>
      </c>
      <c r="D2" s="19">
        <v>18</v>
      </c>
      <c r="E2" s="19">
        <v>0</v>
      </c>
      <c r="F2" s="19">
        <v>0</v>
      </c>
      <c r="G2" s="19" t="s">
        <v>7</v>
      </c>
      <c r="H2" s="19">
        <v>1</v>
      </c>
      <c r="I2" s="20">
        <v>1</v>
      </c>
      <c r="J2" s="20" t="s">
        <v>168</v>
      </c>
      <c r="K2" s="19" t="s">
        <v>8</v>
      </c>
      <c r="L2" s="19" t="s">
        <v>9</v>
      </c>
      <c r="M2" s="19" t="s">
        <v>10</v>
      </c>
      <c r="N2" s="19" t="s">
        <v>11</v>
      </c>
      <c r="O2" s="19">
        <v>10</v>
      </c>
      <c r="P2" s="19" t="s">
        <v>14</v>
      </c>
      <c r="Q2" s="19" t="s">
        <v>132</v>
      </c>
      <c r="R2" s="21"/>
    </row>
    <row r="3" spans="1:19" x14ac:dyDescent="0.25">
      <c r="A3" s="22">
        <v>1</v>
      </c>
      <c r="B3" s="4"/>
      <c r="C3" s="4"/>
      <c r="D3" s="4"/>
      <c r="E3" s="4"/>
      <c r="F3" s="4"/>
      <c r="G3" s="4"/>
      <c r="H3" s="4"/>
      <c r="I3" s="5"/>
      <c r="J3" s="5"/>
      <c r="K3" s="4"/>
      <c r="L3" s="4" t="s">
        <v>12</v>
      </c>
      <c r="M3" s="4" t="s">
        <v>127</v>
      </c>
      <c r="N3" s="14" t="s">
        <v>15</v>
      </c>
      <c r="O3" s="4">
        <v>11</v>
      </c>
      <c r="P3" s="4" t="s">
        <v>13</v>
      </c>
      <c r="Q3" s="4"/>
      <c r="R3" s="23"/>
      <c r="S3" t="s">
        <v>126</v>
      </c>
    </row>
    <row r="4" spans="1:19" ht="30" x14ac:dyDescent="0.25">
      <c r="A4" s="22">
        <v>2</v>
      </c>
      <c r="B4" s="4"/>
      <c r="C4" s="4"/>
      <c r="D4" s="4"/>
      <c r="E4" s="4"/>
      <c r="F4" s="4"/>
      <c r="G4" s="4"/>
      <c r="H4" s="4">
        <v>1</v>
      </c>
      <c r="I4" s="5">
        <v>1</v>
      </c>
      <c r="J4" s="5" t="s">
        <v>158</v>
      </c>
      <c r="K4" s="4" t="s">
        <v>16</v>
      </c>
      <c r="L4" s="4" t="s">
        <v>17</v>
      </c>
      <c r="M4" s="4" t="s">
        <v>19</v>
      </c>
      <c r="N4" s="4" t="s">
        <v>11</v>
      </c>
      <c r="O4" s="4">
        <v>3</v>
      </c>
      <c r="P4" s="4" t="s">
        <v>18</v>
      </c>
      <c r="Q4" s="4" t="s">
        <v>133</v>
      </c>
      <c r="R4" s="23"/>
    </row>
    <row r="5" spans="1:19" x14ac:dyDescent="0.25">
      <c r="A5" s="22">
        <v>3</v>
      </c>
      <c r="B5" s="4"/>
      <c r="C5" s="4"/>
      <c r="D5" s="4"/>
      <c r="E5" s="4"/>
      <c r="F5" s="4"/>
      <c r="G5" s="4"/>
      <c r="H5" s="4">
        <v>1</v>
      </c>
      <c r="I5" s="5">
        <v>1</v>
      </c>
      <c r="J5" s="5" t="s">
        <v>169</v>
      </c>
      <c r="K5" s="4" t="s">
        <v>20</v>
      </c>
      <c r="L5" s="4" t="s">
        <v>21</v>
      </c>
      <c r="M5" s="4" t="s">
        <v>22</v>
      </c>
      <c r="N5" s="4" t="s">
        <v>11</v>
      </c>
      <c r="O5" s="4">
        <v>4</v>
      </c>
      <c r="P5" s="4" t="s">
        <v>23</v>
      </c>
      <c r="Q5" s="4" t="s">
        <v>137</v>
      </c>
      <c r="R5" s="23"/>
    </row>
    <row r="6" spans="1:19" x14ac:dyDescent="0.25">
      <c r="A6" s="22">
        <v>4</v>
      </c>
      <c r="B6" s="4"/>
      <c r="C6" s="4"/>
      <c r="D6" s="4"/>
      <c r="E6" s="4"/>
      <c r="F6" s="4"/>
      <c r="G6" s="4"/>
      <c r="H6" s="4">
        <v>1</v>
      </c>
      <c r="I6" s="5">
        <v>1</v>
      </c>
      <c r="J6" s="5" t="s">
        <v>170</v>
      </c>
      <c r="K6" s="4" t="s">
        <v>24</v>
      </c>
      <c r="L6" s="4" t="s">
        <v>25</v>
      </c>
      <c r="M6" s="4" t="s">
        <v>26</v>
      </c>
      <c r="N6" s="4" t="s">
        <v>11</v>
      </c>
      <c r="O6" s="15" t="s">
        <v>27</v>
      </c>
      <c r="P6" s="4" t="s">
        <v>28</v>
      </c>
      <c r="Q6" s="4" t="s">
        <v>136</v>
      </c>
      <c r="R6" s="23"/>
    </row>
    <row r="7" spans="1:19" x14ac:dyDescent="0.25">
      <c r="A7" s="22">
        <v>5</v>
      </c>
      <c r="B7" s="4"/>
      <c r="C7" s="4"/>
      <c r="D7" s="4"/>
      <c r="E7" s="4"/>
      <c r="F7" s="4"/>
      <c r="G7" s="4"/>
      <c r="H7" s="4">
        <v>1</v>
      </c>
      <c r="I7" s="5">
        <v>1</v>
      </c>
      <c r="J7" s="5" t="s">
        <v>159</v>
      </c>
      <c r="K7" s="4" t="s">
        <v>32</v>
      </c>
      <c r="L7" s="4" t="s">
        <v>29</v>
      </c>
      <c r="M7" s="4" t="s">
        <v>30</v>
      </c>
      <c r="N7" s="4" t="s">
        <v>11</v>
      </c>
      <c r="O7" s="4">
        <v>10</v>
      </c>
      <c r="P7" s="4" t="s">
        <v>31</v>
      </c>
      <c r="Q7" s="4" t="s">
        <v>135</v>
      </c>
      <c r="R7" s="23"/>
    </row>
    <row r="8" spans="1:19" x14ac:dyDescent="0.25">
      <c r="A8" s="22">
        <v>6</v>
      </c>
      <c r="B8" s="4"/>
      <c r="C8" s="4"/>
      <c r="D8" s="4"/>
      <c r="E8" s="4"/>
      <c r="F8" s="4"/>
      <c r="G8" s="4"/>
      <c r="H8" s="4">
        <v>1</v>
      </c>
      <c r="I8" s="5">
        <v>1</v>
      </c>
      <c r="J8" s="5" t="s">
        <v>170</v>
      </c>
      <c r="K8" s="4" t="s">
        <v>33</v>
      </c>
      <c r="L8" s="4" t="s">
        <v>34</v>
      </c>
      <c r="M8" s="4" t="s">
        <v>43</v>
      </c>
      <c r="N8" s="14" t="s">
        <v>15</v>
      </c>
      <c r="O8" s="4">
        <v>3</v>
      </c>
      <c r="P8" s="4" t="s">
        <v>41</v>
      </c>
      <c r="Q8" s="4" t="s">
        <v>134</v>
      </c>
      <c r="R8" s="23"/>
    </row>
    <row r="9" spans="1:19" x14ac:dyDescent="0.25">
      <c r="A9" s="22">
        <v>6</v>
      </c>
      <c r="B9" s="4"/>
      <c r="C9" s="4"/>
      <c r="D9" s="4"/>
      <c r="E9" s="4"/>
      <c r="F9" s="4"/>
      <c r="G9" s="4"/>
      <c r="H9" s="4"/>
      <c r="I9" s="5"/>
      <c r="J9" s="5"/>
      <c r="K9" s="4"/>
      <c r="L9" s="4" t="s">
        <v>35</v>
      </c>
      <c r="M9" s="4" t="s">
        <v>36</v>
      </c>
      <c r="N9" s="16"/>
      <c r="O9" s="4">
        <v>3</v>
      </c>
      <c r="P9" s="4" t="s">
        <v>41</v>
      </c>
      <c r="Q9" s="4"/>
      <c r="R9" s="23"/>
    </row>
    <row r="10" spans="1:19" x14ac:dyDescent="0.25">
      <c r="A10" s="22">
        <v>6</v>
      </c>
      <c r="B10" s="4"/>
      <c r="C10" s="4"/>
      <c r="D10" s="4"/>
      <c r="E10" s="4"/>
      <c r="F10" s="4"/>
      <c r="G10" s="4"/>
      <c r="H10" s="4"/>
      <c r="I10" s="5"/>
      <c r="J10" s="5"/>
      <c r="K10" s="4"/>
      <c r="L10" s="4" t="s">
        <v>37</v>
      </c>
      <c r="M10" s="4" t="s">
        <v>38</v>
      </c>
      <c r="N10" s="16"/>
      <c r="O10" s="4">
        <v>3</v>
      </c>
      <c r="P10" s="4" t="s">
        <v>41</v>
      </c>
      <c r="Q10" s="4"/>
      <c r="R10" s="23"/>
    </row>
    <row r="11" spans="1:19" x14ac:dyDescent="0.25">
      <c r="A11" s="22">
        <v>6</v>
      </c>
      <c r="B11" s="4"/>
      <c r="C11" s="4"/>
      <c r="D11" s="4"/>
      <c r="E11" s="4"/>
      <c r="F11" s="4"/>
      <c r="G11" s="4"/>
      <c r="H11" s="4"/>
      <c r="I11" s="5"/>
      <c r="J11" s="5"/>
      <c r="K11" s="4"/>
      <c r="L11" s="4" t="s">
        <v>39</v>
      </c>
      <c r="M11" s="4" t="s">
        <v>44</v>
      </c>
      <c r="N11" s="4" t="s">
        <v>11</v>
      </c>
      <c r="O11" s="4">
        <v>3</v>
      </c>
      <c r="P11" s="4" t="s">
        <v>41</v>
      </c>
      <c r="Q11" s="4"/>
      <c r="R11" s="23"/>
    </row>
    <row r="12" spans="1:19" x14ac:dyDescent="0.25">
      <c r="A12" s="22">
        <v>6</v>
      </c>
      <c r="B12" s="4"/>
      <c r="C12" s="4"/>
      <c r="D12" s="4"/>
      <c r="E12" s="4"/>
      <c r="F12" s="4"/>
      <c r="G12" s="4"/>
      <c r="H12" s="4"/>
      <c r="I12" s="5"/>
      <c r="J12" s="5"/>
      <c r="K12" s="4"/>
      <c r="L12" s="4" t="s">
        <v>40</v>
      </c>
      <c r="M12" s="4" t="s">
        <v>42</v>
      </c>
      <c r="N12" s="4" t="s">
        <v>11</v>
      </c>
      <c r="O12" s="4">
        <v>3</v>
      </c>
      <c r="P12" s="4" t="s">
        <v>41</v>
      </c>
      <c r="Q12" s="4"/>
      <c r="R12" s="23"/>
    </row>
    <row r="13" spans="1:19" x14ac:dyDescent="0.25">
      <c r="A13" s="22">
        <v>7</v>
      </c>
      <c r="B13" s="4"/>
      <c r="C13" s="4"/>
      <c r="D13" s="4"/>
      <c r="E13" s="4"/>
      <c r="F13" s="4"/>
      <c r="G13" s="4"/>
      <c r="H13" s="4">
        <v>1</v>
      </c>
      <c r="I13" s="5">
        <v>1</v>
      </c>
      <c r="J13" s="5" t="s">
        <v>160</v>
      </c>
      <c r="K13" s="4" t="s">
        <v>45</v>
      </c>
      <c r="L13" s="4" t="s">
        <v>46</v>
      </c>
      <c r="M13" s="4" t="s">
        <v>47</v>
      </c>
      <c r="N13" s="4" t="s">
        <v>11</v>
      </c>
      <c r="O13" s="15" t="s">
        <v>27</v>
      </c>
      <c r="P13" s="4" t="s">
        <v>28</v>
      </c>
      <c r="Q13" s="4" t="s">
        <v>138</v>
      </c>
      <c r="R13" s="23"/>
    </row>
    <row r="14" spans="1:19" x14ac:dyDescent="0.25">
      <c r="A14" s="22">
        <v>7</v>
      </c>
      <c r="B14" s="4"/>
      <c r="C14" s="4"/>
      <c r="D14" s="4"/>
      <c r="E14" s="4"/>
      <c r="F14" s="4"/>
      <c r="G14" s="4"/>
      <c r="H14" s="4"/>
      <c r="I14" s="5"/>
      <c r="J14" s="5"/>
      <c r="K14" s="4"/>
      <c r="L14" s="4" t="s">
        <v>48</v>
      </c>
      <c r="M14" s="4" t="s">
        <v>49</v>
      </c>
      <c r="N14" s="14" t="s">
        <v>15</v>
      </c>
      <c r="O14" s="15" t="s">
        <v>27</v>
      </c>
      <c r="P14" s="4" t="s">
        <v>28</v>
      </c>
      <c r="Q14" s="4"/>
      <c r="R14" s="23"/>
    </row>
    <row r="15" spans="1:19" x14ac:dyDescent="0.25">
      <c r="A15" s="22">
        <v>7</v>
      </c>
      <c r="B15" s="4"/>
      <c r="C15" s="4"/>
      <c r="D15" s="4"/>
      <c r="E15" s="4"/>
      <c r="F15" s="4"/>
      <c r="G15" s="4"/>
      <c r="H15" s="4"/>
      <c r="I15" s="5"/>
      <c r="J15" s="5"/>
      <c r="K15" s="4"/>
      <c r="L15" s="4" t="s">
        <v>50</v>
      </c>
      <c r="M15" s="4" t="s">
        <v>51</v>
      </c>
      <c r="N15" s="14" t="s">
        <v>15</v>
      </c>
      <c r="O15" s="15" t="s">
        <v>27</v>
      </c>
      <c r="P15" s="4" t="s">
        <v>28</v>
      </c>
      <c r="Q15" s="4"/>
      <c r="R15" s="23"/>
    </row>
    <row r="16" spans="1:19" x14ac:dyDescent="0.25">
      <c r="A16" s="22">
        <v>8</v>
      </c>
      <c r="B16" s="4"/>
      <c r="C16" s="4"/>
      <c r="D16" s="4"/>
      <c r="E16" s="4"/>
      <c r="F16" s="4"/>
      <c r="G16" s="4"/>
      <c r="H16" s="4">
        <v>1</v>
      </c>
      <c r="I16" s="5">
        <v>1</v>
      </c>
      <c r="J16" s="5" t="s">
        <v>158</v>
      </c>
      <c r="K16" s="4" t="s">
        <v>52</v>
      </c>
      <c r="L16" s="4" t="s">
        <v>53</v>
      </c>
      <c r="M16" s="4" t="s">
        <v>99</v>
      </c>
      <c r="N16" s="4" t="s">
        <v>11</v>
      </c>
      <c r="O16" s="15" t="s">
        <v>27</v>
      </c>
      <c r="P16" s="4" t="s">
        <v>28</v>
      </c>
      <c r="Q16" s="4" t="s">
        <v>139</v>
      </c>
      <c r="R16" s="23"/>
    </row>
    <row r="17" spans="1:19" x14ac:dyDescent="0.25">
      <c r="A17" s="22">
        <v>9</v>
      </c>
      <c r="B17" s="4"/>
      <c r="C17" s="4"/>
      <c r="D17" s="4"/>
      <c r="E17" s="4"/>
      <c r="F17" s="4"/>
      <c r="G17" s="4"/>
      <c r="H17" s="4">
        <v>1</v>
      </c>
      <c r="I17" s="5">
        <v>1</v>
      </c>
      <c r="J17" s="5" t="s">
        <v>160</v>
      </c>
      <c r="K17" s="4" t="s">
        <v>54</v>
      </c>
      <c r="L17" s="4" t="s">
        <v>55</v>
      </c>
      <c r="M17" s="4" t="s">
        <v>56</v>
      </c>
      <c r="N17" s="4" t="s">
        <v>11</v>
      </c>
      <c r="O17" s="15" t="s">
        <v>60</v>
      </c>
      <c r="P17" s="4" t="s">
        <v>61</v>
      </c>
      <c r="Q17" s="4" t="s">
        <v>140</v>
      </c>
      <c r="R17" s="23"/>
    </row>
    <row r="18" spans="1:19" x14ac:dyDescent="0.25">
      <c r="A18" s="22">
        <v>9</v>
      </c>
      <c r="B18" s="4"/>
      <c r="C18" s="4"/>
      <c r="D18" s="4"/>
      <c r="E18" s="4"/>
      <c r="F18" s="4"/>
      <c r="G18" s="4"/>
      <c r="H18" s="4"/>
      <c r="I18" s="5"/>
      <c r="J18" s="5"/>
      <c r="K18" s="4"/>
      <c r="L18" s="4" t="s">
        <v>57</v>
      </c>
      <c r="M18" s="4" t="s">
        <v>128</v>
      </c>
      <c r="N18" s="14" t="s">
        <v>15</v>
      </c>
      <c r="O18" s="15" t="s">
        <v>60</v>
      </c>
      <c r="P18" s="4" t="s">
        <v>61</v>
      </c>
      <c r="Q18" s="4"/>
      <c r="R18" s="23"/>
    </row>
    <row r="19" spans="1:19" x14ac:dyDescent="0.25">
      <c r="A19" s="22">
        <v>9</v>
      </c>
      <c r="B19" s="4"/>
      <c r="C19" s="4"/>
      <c r="D19" s="4"/>
      <c r="E19" s="4"/>
      <c r="F19" s="4"/>
      <c r="G19" s="4"/>
      <c r="H19" s="4"/>
      <c r="I19" s="5"/>
      <c r="J19" s="5"/>
      <c r="K19" s="4"/>
      <c r="L19" s="4" t="s">
        <v>58</v>
      </c>
      <c r="M19" s="4" t="s">
        <v>129</v>
      </c>
      <c r="N19" s="4" t="s">
        <v>11</v>
      </c>
      <c r="O19" s="15" t="s">
        <v>60</v>
      </c>
      <c r="P19" s="4" t="s">
        <v>61</v>
      </c>
      <c r="Q19" s="4"/>
      <c r="R19" s="23"/>
    </row>
    <row r="20" spans="1:19" x14ac:dyDescent="0.25">
      <c r="A20" s="22">
        <v>9</v>
      </c>
      <c r="B20" s="4"/>
      <c r="C20" s="4"/>
      <c r="D20" s="4"/>
      <c r="E20" s="4"/>
      <c r="F20" s="4"/>
      <c r="G20" s="4"/>
      <c r="H20" s="4"/>
      <c r="I20" s="5"/>
      <c r="J20" s="5"/>
      <c r="K20" s="4"/>
      <c r="L20" s="4" t="s">
        <v>59</v>
      </c>
      <c r="M20" s="4" t="s">
        <v>130</v>
      </c>
      <c r="N20" s="14" t="s">
        <v>15</v>
      </c>
      <c r="O20" s="15" t="s">
        <v>60</v>
      </c>
      <c r="P20" s="4" t="s">
        <v>61</v>
      </c>
      <c r="Q20" s="4"/>
      <c r="R20" s="23"/>
    </row>
    <row r="21" spans="1:19" x14ac:dyDescent="0.25">
      <c r="A21" s="22">
        <v>10</v>
      </c>
      <c r="B21" s="4"/>
      <c r="C21" s="4"/>
      <c r="D21" s="4"/>
      <c r="E21" s="4"/>
      <c r="F21" s="4"/>
      <c r="G21" s="4"/>
      <c r="H21" s="4">
        <v>1</v>
      </c>
      <c r="I21" s="5">
        <v>1</v>
      </c>
      <c r="J21" s="5" t="s">
        <v>161</v>
      </c>
      <c r="K21" s="4" t="s">
        <v>62</v>
      </c>
      <c r="L21" s="4" t="s">
        <v>63</v>
      </c>
      <c r="M21" s="4" t="s">
        <v>64</v>
      </c>
      <c r="N21" s="4" t="s">
        <v>11</v>
      </c>
      <c r="O21" s="15" t="s">
        <v>65</v>
      </c>
      <c r="P21" s="4" t="s">
        <v>66</v>
      </c>
      <c r="Q21" s="4" t="s">
        <v>141</v>
      </c>
      <c r="R21" s="23"/>
    </row>
    <row r="22" spans="1:19" x14ac:dyDescent="0.25">
      <c r="A22" s="22">
        <v>11</v>
      </c>
      <c r="B22" s="4"/>
      <c r="C22" s="4"/>
      <c r="D22" s="4"/>
      <c r="E22" s="4"/>
      <c r="F22" s="4"/>
      <c r="G22" s="4"/>
      <c r="H22" s="4">
        <v>1</v>
      </c>
      <c r="I22" s="5">
        <v>1</v>
      </c>
      <c r="J22" s="5" t="s">
        <v>161</v>
      </c>
      <c r="K22" s="4" t="s">
        <v>67</v>
      </c>
      <c r="L22" s="4" t="s">
        <v>68</v>
      </c>
      <c r="M22" s="4" t="s">
        <v>69</v>
      </c>
      <c r="N22" s="4" t="s">
        <v>11</v>
      </c>
      <c r="O22" s="15">
        <v>8</v>
      </c>
      <c r="P22" s="4" t="s">
        <v>70</v>
      </c>
      <c r="Q22" s="4" t="s">
        <v>142</v>
      </c>
      <c r="R22" s="23"/>
    </row>
    <row r="23" spans="1:19" x14ac:dyDescent="0.25">
      <c r="A23" s="22">
        <v>12</v>
      </c>
      <c r="B23" s="4"/>
      <c r="C23" s="4"/>
      <c r="D23" s="4"/>
      <c r="E23" s="4"/>
      <c r="F23" s="4"/>
      <c r="G23" s="4"/>
      <c r="H23" s="4">
        <v>1</v>
      </c>
      <c r="I23" s="5">
        <v>1</v>
      </c>
      <c r="J23" s="5" t="s">
        <v>163</v>
      </c>
      <c r="K23" s="4" t="s">
        <v>71</v>
      </c>
      <c r="L23" s="4" t="s">
        <v>72</v>
      </c>
      <c r="M23" s="4" t="s">
        <v>73</v>
      </c>
      <c r="N23" s="4" t="s">
        <v>11</v>
      </c>
      <c r="O23" s="15" t="s">
        <v>27</v>
      </c>
      <c r="P23" s="4" t="s">
        <v>28</v>
      </c>
      <c r="Q23" s="4" t="s">
        <v>143</v>
      </c>
      <c r="R23" s="23"/>
    </row>
    <row r="24" spans="1:19" x14ac:dyDescent="0.25">
      <c r="A24" s="22">
        <v>12</v>
      </c>
      <c r="B24" s="4"/>
      <c r="C24" s="4"/>
      <c r="D24" s="4"/>
      <c r="E24" s="4"/>
      <c r="F24" s="4"/>
      <c r="G24" s="4"/>
      <c r="H24" s="4"/>
      <c r="I24" s="5"/>
      <c r="J24" s="5"/>
      <c r="K24" s="4"/>
      <c r="L24" s="4" t="s">
        <v>74</v>
      </c>
      <c r="M24" s="4" t="s">
        <v>131</v>
      </c>
      <c r="N24" s="16"/>
      <c r="O24" s="15" t="s">
        <v>27</v>
      </c>
      <c r="P24" s="4" t="s">
        <v>28</v>
      </c>
      <c r="Q24" s="4"/>
      <c r="R24" s="23"/>
    </row>
    <row r="25" spans="1:19" x14ac:dyDescent="0.25">
      <c r="A25" s="22">
        <v>13</v>
      </c>
      <c r="B25" s="4"/>
      <c r="C25" s="4"/>
      <c r="D25" s="4"/>
      <c r="E25" s="4"/>
      <c r="F25" s="4"/>
      <c r="G25" s="4"/>
      <c r="H25" s="4">
        <v>1</v>
      </c>
      <c r="I25" s="5">
        <v>1</v>
      </c>
      <c r="J25" s="5" t="s">
        <v>164</v>
      </c>
      <c r="K25" s="4" t="s">
        <v>82</v>
      </c>
      <c r="L25" s="4" t="s">
        <v>75</v>
      </c>
      <c r="M25" s="4" t="s">
        <v>76</v>
      </c>
      <c r="N25" s="4" t="s">
        <v>11</v>
      </c>
      <c r="O25" s="15">
        <v>6</v>
      </c>
      <c r="P25" s="4" t="s">
        <v>77</v>
      </c>
      <c r="Q25" s="4" t="s">
        <v>144</v>
      </c>
      <c r="R25" s="23"/>
    </row>
    <row r="26" spans="1:19" x14ac:dyDescent="0.25">
      <c r="A26" s="22">
        <v>14</v>
      </c>
      <c r="B26" s="4"/>
      <c r="C26" s="4"/>
      <c r="D26" s="4"/>
      <c r="E26" s="4"/>
      <c r="F26" s="4"/>
      <c r="G26" s="4"/>
      <c r="H26" s="4">
        <v>1</v>
      </c>
      <c r="I26" s="5">
        <v>1</v>
      </c>
      <c r="J26" s="5" t="s">
        <v>164</v>
      </c>
      <c r="K26" s="4" t="s">
        <v>78</v>
      </c>
      <c r="L26" s="4" t="s">
        <v>79</v>
      </c>
      <c r="M26" s="4" t="s">
        <v>81</v>
      </c>
      <c r="N26" s="4" t="s">
        <v>11</v>
      </c>
      <c r="O26" s="15">
        <v>4</v>
      </c>
      <c r="P26" s="4" t="s">
        <v>80</v>
      </c>
      <c r="Q26" s="4" t="s">
        <v>145</v>
      </c>
      <c r="R26" s="23"/>
    </row>
    <row r="27" spans="1:19" x14ac:dyDescent="0.25">
      <c r="A27" s="22">
        <v>15</v>
      </c>
      <c r="B27" s="4"/>
      <c r="C27" s="4"/>
      <c r="D27" s="4"/>
      <c r="E27" s="4"/>
      <c r="F27" s="4"/>
      <c r="G27" s="4"/>
      <c r="H27" s="4">
        <v>1</v>
      </c>
      <c r="I27" s="5">
        <v>1</v>
      </c>
      <c r="J27" s="5" t="s">
        <v>165</v>
      </c>
      <c r="K27" s="4" t="s">
        <v>83</v>
      </c>
      <c r="L27" s="4" t="s">
        <v>84</v>
      </c>
      <c r="M27" s="4" t="s">
        <v>100</v>
      </c>
      <c r="N27" s="4" t="s">
        <v>11</v>
      </c>
      <c r="O27" s="4">
        <v>11</v>
      </c>
      <c r="P27" s="4" t="s">
        <v>13</v>
      </c>
      <c r="Q27" s="4" t="s">
        <v>146</v>
      </c>
      <c r="R27" s="23"/>
    </row>
    <row r="28" spans="1:19" x14ac:dyDescent="0.25">
      <c r="A28" s="22">
        <v>16</v>
      </c>
      <c r="B28" s="4"/>
      <c r="C28" s="4"/>
      <c r="D28" s="4"/>
      <c r="E28" s="4"/>
      <c r="F28" s="4"/>
      <c r="G28" s="4"/>
      <c r="H28" s="4">
        <v>1</v>
      </c>
      <c r="I28" s="5">
        <v>1</v>
      </c>
      <c r="J28" s="5" t="s">
        <v>171</v>
      </c>
      <c r="K28" s="4" t="s">
        <v>85</v>
      </c>
      <c r="L28" s="4" t="s">
        <v>86</v>
      </c>
      <c r="M28" s="4" t="s">
        <v>87</v>
      </c>
      <c r="N28" s="4" t="s">
        <v>11</v>
      </c>
      <c r="O28" s="4">
        <v>8</v>
      </c>
      <c r="P28" s="4" t="s">
        <v>70</v>
      </c>
      <c r="Q28" s="4" t="s">
        <v>147</v>
      </c>
      <c r="R28" s="23"/>
    </row>
    <row r="29" spans="1:19" x14ac:dyDescent="0.25">
      <c r="A29" s="22">
        <v>17</v>
      </c>
      <c r="B29" s="4"/>
      <c r="C29" s="4"/>
      <c r="D29" s="4"/>
      <c r="E29" s="4"/>
      <c r="F29" s="4"/>
      <c r="G29" s="4"/>
      <c r="H29" s="4">
        <v>1</v>
      </c>
      <c r="I29" s="5">
        <v>1</v>
      </c>
      <c r="J29" s="5" t="s">
        <v>166</v>
      </c>
      <c r="K29" s="4" t="s">
        <v>88</v>
      </c>
      <c r="L29" s="4" t="s">
        <v>89</v>
      </c>
      <c r="M29" s="4" t="s">
        <v>101</v>
      </c>
      <c r="N29" s="4" t="s">
        <v>11</v>
      </c>
      <c r="O29" s="4">
        <v>11</v>
      </c>
      <c r="P29" s="4" t="s">
        <v>13</v>
      </c>
      <c r="Q29" s="4" t="s">
        <v>148</v>
      </c>
      <c r="R29" s="23"/>
    </row>
    <row r="30" spans="1:19" x14ac:dyDescent="0.25">
      <c r="A30" s="22">
        <v>18</v>
      </c>
      <c r="B30" s="4"/>
      <c r="C30" s="4"/>
      <c r="D30" s="4"/>
      <c r="E30" s="4"/>
      <c r="F30" s="4"/>
      <c r="G30" s="4"/>
      <c r="H30" s="4">
        <v>1</v>
      </c>
      <c r="I30" s="5">
        <v>1</v>
      </c>
      <c r="J30" s="5" t="s">
        <v>165</v>
      </c>
      <c r="K30" s="4" t="s">
        <v>90</v>
      </c>
      <c r="L30" s="4" t="s">
        <v>91</v>
      </c>
      <c r="M30" s="4" t="s">
        <v>94</v>
      </c>
      <c r="N30" s="4" t="s">
        <v>11</v>
      </c>
      <c r="O30" s="4">
        <v>11</v>
      </c>
      <c r="P30" s="4" t="s">
        <v>13</v>
      </c>
      <c r="Q30" s="4" t="s">
        <v>149</v>
      </c>
      <c r="R30" s="23"/>
    </row>
    <row r="31" spans="1:19" ht="15.75" thickBot="1" x14ac:dyDescent="0.3">
      <c r="A31" s="22">
        <v>18</v>
      </c>
      <c r="B31" s="4"/>
      <c r="C31" s="4"/>
      <c r="D31" s="4"/>
      <c r="E31" s="4"/>
      <c r="F31" s="4"/>
      <c r="G31" s="4"/>
      <c r="H31" s="4"/>
      <c r="I31" s="5"/>
      <c r="J31" s="5"/>
      <c r="K31" s="4"/>
      <c r="L31" s="4" t="s">
        <v>92</v>
      </c>
      <c r="M31" s="4" t="s">
        <v>93</v>
      </c>
      <c r="N31" s="4" t="s">
        <v>11</v>
      </c>
      <c r="O31" s="4">
        <v>11</v>
      </c>
      <c r="P31" s="4" t="s">
        <v>13</v>
      </c>
      <c r="Q31" s="4"/>
      <c r="R31" s="23"/>
    </row>
    <row r="32" spans="1:19" x14ac:dyDescent="0.25">
      <c r="A32" s="28">
        <v>19</v>
      </c>
      <c r="B32" s="29">
        <v>2</v>
      </c>
      <c r="C32" s="30" t="s">
        <v>125</v>
      </c>
      <c r="D32" s="19">
        <v>6</v>
      </c>
      <c r="E32" s="19">
        <v>0</v>
      </c>
      <c r="F32" s="19">
        <v>0</v>
      </c>
      <c r="G32" s="19" t="s">
        <v>108</v>
      </c>
      <c r="H32" s="19">
        <v>1</v>
      </c>
      <c r="I32" s="20">
        <v>1</v>
      </c>
      <c r="J32" s="20" t="s">
        <v>167</v>
      </c>
      <c r="K32" s="19" t="s">
        <v>109</v>
      </c>
      <c r="L32" s="19" t="s">
        <v>110</v>
      </c>
      <c r="M32" s="19" t="s">
        <v>111</v>
      </c>
      <c r="N32" s="19" t="s">
        <v>11</v>
      </c>
      <c r="O32" s="31">
        <v>8</v>
      </c>
      <c r="P32" s="19" t="s">
        <v>70</v>
      </c>
      <c r="Q32" s="19" t="s">
        <v>150</v>
      </c>
      <c r="R32" s="21"/>
      <c r="S32" s="11" t="s">
        <v>156</v>
      </c>
    </row>
    <row r="33" spans="1:18" x14ac:dyDescent="0.25">
      <c r="A33" s="22">
        <v>20</v>
      </c>
      <c r="B33" s="4"/>
      <c r="C33" s="4"/>
      <c r="D33" s="4"/>
      <c r="E33" s="4"/>
      <c r="F33" s="4"/>
      <c r="G33" s="4"/>
      <c r="H33" s="4">
        <v>1</v>
      </c>
      <c r="I33" s="5">
        <v>1</v>
      </c>
      <c r="J33" s="5" t="s">
        <v>167</v>
      </c>
      <c r="K33" s="4" t="s">
        <v>112</v>
      </c>
      <c r="L33" s="4" t="s">
        <v>113</v>
      </c>
      <c r="M33" s="4" t="s">
        <v>114</v>
      </c>
      <c r="N33" s="4" t="s">
        <v>11</v>
      </c>
      <c r="O33" s="15" t="s">
        <v>65</v>
      </c>
      <c r="P33" s="4" t="s">
        <v>66</v>
      </c>
      <c r="Q33" s="4" t="s">
        <v>151</v>
      </c>
      <c r="R33" s="23"/>
    </row>
    <row r="34" spans="1:18" x14ac:dyDescent="0.25">
      <c r="A34" s="22">
        <v>21</v>
      </c>
      <c r="B34" s="4"/>
      <c r="C34" s="4"/>
      <c r="D34" s="4"/>
      <c r="E34" s="4"/>
      <c r="F34" s="4"/>
      <c r="G34" s="4"/>
      <c r="H34" s="4">
        <v>1</v>
      </c>
      <c r="I34" s="5">
        <v>1</v>
      </c>
      <c r="J34" s="5" t="s">
        <v>162</v>
      </c>
      <c r="K34" s="4" t="s">
        <v>115</v>
      </c>
      <c r="L34" s="4" t="s">
        <v>116</v>
      </c>
      <c r="M34" s="4" t="s">
        <v>117</v>
      </c>
      <c r="N34" s="4" t="s">
        <v>11</v>
      </c>
      <c r="O34" s="15">
        <v>10</v>
      </c>
      <c r="P34" s="4" t="s">
        <v>31</v>
      </c>
      <c r="Q34" s="4" t="s">
        <v>152</v>
      </c>
      <c r="R34" s="23"/>
    </row>
    <row r="35" spans="1:18" x14ac:dyDescent="0.25">
      <c r="A35" s="22">
        <v>21</v>
      </c>
      <c r="B35" s="4"/>
      <c r="C35" s="4"/>
      <c r="D35" s="4"/>
      <c r="E35" s="4"/>
      <c r="F35" s="4"/>
      <c r="G35" s="4"/>
      <c r="H35" s="4">
        <v>1</v>
      </c>
      <c r="I35" s="5"/>
      <c r="J35" s="5" t="s">
        <v>162</v>
      </c>
      <c r="K35" s="16" t="s">
        <v>118</v>
      </c>
      <c r="L35" s="4" t="s">
        <v>119</v>
      </c>
      <c r="M35" s="4" t="s">
        <v>120</v>
      </c>
      <c r="N35" s="4" t="s">
        <v>11</v>
      </c>
      <c r="O35" s="15" t="s">
        <v>65</v>
      </c>
      <c r="P35" s="4" t="s">
        <v>66</v>
      </c>
      <c r="Q35" s="16">
        <v>247</v>
      </c>
      <c r="R35" s="23"/>
    </row>
    <row r="36" spans="1:18" x14ac:dyDescent="0.25">
      <c r="A36" s="22">
        <v>22</v>
      </c>
      <c r="B36" s="4"/>
      <c r="C36" s="4"/>
      <c r="D36" s="4"/>
      <c r="E36" s="4"/>
      <c r="F36" s="4"/>
      <c r="G36" s="4"/>
      <c r="H36" s="4">
        <v>1</v>
      </c>
      <c r="I36" s="5"/>
      <c r="J36" s="5" t="s">
        <v>162</v>
      </c>
      <c r="K36" s="16" t="s">
        <v>121</v>
      </c>
      <c r="L36" s="4" t="s">
        <v>119</v>
      </c>
      <c r="M36" s="4" t="s">
        <v>120</v>
      </c>
      <c r="N36" s="4" t="s">
        <v>11</v>
      </c>
      <c r="O36" s="15" t="s">
        <v>65</v>
      </c>
      <c r="P36" s="4" t="s">
        <v>66</v>
      </c>
      <c r="Q36" s="16">
        <v>249</v>
      </c>
      <c r="R36" s="23"/>
    </row>
    <row r="37" spans="1:18" ht="15.75" thickBot="1" x14ac:dyDescent="0.3">
      <c r="A37" s="24">
        <v>23</v>
      </c>
      <c r="B37" s="25"/>
      <c r="C37" s="25"/>
      <c r="D37" s="25"/>
      <c r="E37" s="25"/>
      <c r="F37" s="25"/>
      <c r="G37" s="25"/>
      <c r="H37" s="25">
        <v>1</v>
      </c>
      <c r="I37" s="26">
        <v>1</v>
      </c>
      <c r="J37" s="26" t="s">
        <v>162</v>
      </c>
      <c r="K37" s="25" t="s">
        <v>122</v>
      </c>
      <c r="L37" s="25" t="s">
        <v>123</v>
      </c>
      <c r="M37" s="25" t="s">
        <v>124</v>
      </c>
      <c r="N37" s="25" t="s">
        <v>11</v>
      </c>
      <c r="O37" s="32" t="s">
        <v>27</v>
      </c>
      <c r="P37" s="25" t="s">
        <v>28</v>
      </c>
      <c r="Q37" s="25" t="s">
        <v>153</v>
      </c>
      <c r="R37" s="27"/>
    </row>
    <row r="39" spans="1:18" x14ac:dyDescent="0.25">
      <c r="A39" s="9"/>
      <c r="B39" s="1" t="s">
        <v>96</v>
      </c>
      <c r="C39" s="1" t="s">
        <v>95</v>
      </c>
      <c r="D39" s="1"/>
      <c r="E39" s="1"/>
      <c r="F39" s="1"/>
      <c r="G39" s="2"/>
      <c r="H39" s="2">
        <f>SUM(Table1[papers])</f>
        <v>24</v>
      </c>
      <c r="I39" s="2">
        <f>SUM(Table1[papers in proceedings])</f>
        <v>22</v>
      </c>
      <c r="J39" s="2">
        <f>COUNTA(Table1[topics CLAIRE])</f>
        <v>24</v>
      </c>
      <c r="K39" s="2"/>
      <c r="L39" s="1" t="s">
        <v>97</v>
      </c>
      <c r="M39" s="2">
        <f>COUNTA(L2:L37)</f>
        <v>36</v>
      </c>
      <c r="N39" s="2"/>
      <c r="O39" s="3" t="s">
        <v>27</v>
      </c>
      <c r="P39" s="2">
        <v>8</v>
      </c>
    </row>
    <row r="40" spans="1:18" x14ac:dyDescent="0.25">
      <c r="A40" s="10"/>
      <c r="B40" s="2">
        <v>2</v>
      </c>
      <c r="C40" s="2">
        <v>24</v>
      </c>
      <c r="D40" s="2">
        <v>24</v>
      </c>
      <c r="E40" s="2">
        <v>0</v>
      </c>
      <c r="F40" s="2">
        <v>0</v>
      </c>
      <c r="G40" s="2"/>
      <c r="H40" s="2"/>
      <c r="I40" s="2"/>
      <c r="J40" s="2"/>
      <c r="K40" s="2"/>
      <c r="L40" s="1" t="s">
        <v>11</v>
      </c>
      <c r="M40" s="2">
        <f>COUNTIF(N2:N37,"f")</f>
        <v>27</v>
      </c>
      <c r="N40" s="2"/>
      <c r="O40" s="3" t="s">
        <v>65</v>
      </c>
      <c r="P40" s="2">
        <v>4</v>
      </c>
    </row>
    <row r="41" spans="1:18" x14ac:dyDescent="0.25">
      <c r="L41" s="1" t="s">
        <v>15</v>
      </c>
      <c r="M41" s="2">
        <f>COUNTIF(N2:N37,"m")</f>
        <v>6</v>
      </c>
      <c r="N41" s="2"/>
      <c r="O41" s="3" t="s">
        <v>60</v>
      </c>
      <c r="P41" s="2">
        <v>4</v>
      </c>
    </row>
    <row r="42" spans="1:18" x14ac:dyDescent="0.25">
      <c r="G42" s="6"/>
      <c r="H42" s="6"/>
      <c r="I42" s="6"/>
      <c r="J42" s="6"/>
      <c r="K42" s="7"/>
      <c r="L42" s="1" t="s">
        <v>98</v>
      </c>
      <c r="M42" s="2">
        <v>3</v>
      </c>
      <c r="N42" s="2"/>
      <c r="O42" s="1">
        <v>3</v>
      </c>
      <c r="P42" s="2">
        <v>6</v>
      </c>
    </row>
    <row r="43" spans="1:18" x14ac:dyDescent="0.25">
      <c r="G43" s="6"/>
      <c r="H43" s="6"/>
      <c r="I43" s="6"/>
      <c r="J43" s="6"/>
      <c r="K43" s="7"/>
      <c r="O43" s="1">
        <v>4</v>
      </c>
      <c r="P43" s="2">
        <v>2</v>
      </c>
    </row>
    <row r="44" spans="1:18" x14ac:dyDescent="0.25">
      <c r="G44" s="6"/>
      <c r="H44" s="6"/>
      <c r="I44" s="6"/>
      <c r="J44" s="6"/>
      <c r="K44" s="6"/>
      <c r="O44" s="1">
        <v>6</v>
      </c>
      <c r="P44" s="2">
        <v>1</v>
      </c>
    </row>
    <row r="45" spans="1:18" x14ac:dyDescent="0.25">
      <c r="O45" s="1">
        <v>8</v>
      </c>
      <c r="P45" s="2">
        <v>3</v>
      </c>
    </row>
    <row r="46" spans="1:18" x14ac:dyDescent="0.25">
      <c r="O46" s="1">
        <v>10</v>
      </c>
      <c r="P46" s="2">
        <v>3</v>
      </c>
    </row>
    <row r="47" spans="1:18" x14ac:dyDescent="0.25">
      <c r="O47" s="1">
        <v>11</v>
      </c>
      <c r="P47" s="2">
        <v>5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</dc:creator>
  <cp:lastModifiedBy>Claire Deschenes</cp:lastModifiedBy>
  <dcterms:created xsi:type="dcterms:W3CDTF">2021-07-18T17:33:25Z</dcterms:created>
  <dcterms:modified xsi:type="dcterms:W3CDTF">2023-03-28T14:25:19Z</dcterms:modified>
</cp:coreProperties>
</file>