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DES\Documents\A-CIWES-ICFIS (INWES-ERI)\BOOK ICWES\BOOK DRAFT\Claire textes and analysis\Excel finaux avec # abstracts S&amp;T\"/>
    </mc:Choice>
  </mc:AlternateContent>
  <xr:revisionPtr revIDLastSave="0" documentId="13_ncr:1_{18B41FFC-3B9A-4E1C-A3CF-7E0965D55151}" xr6:coauthVersionLast="36" xr6:coauthVersionMax="36" xr10:uidLastSave="{00000000-0000-0000-0000-000000000000}"/>
  <bookViews>
    <workbookView xWindow="0" yWindow="0" windowWidth="28800" windowHeight="12225" xr2:uid="{72F60CE1-5EF5-400A-874F-2ECF39AEE8D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6" i="1" l="1"/>
  <c r="K36" i="1"/>
  <c r="K37" i="1"/>
  <c r="K35" i="1" l="1"/>
</calcChain>
</file>

<file path=xl/sharedStrings.xml><?xml version="1.0" encoding="utf-8"?>
<sst xmlns="http://schemas.openxmlformats.org/spreadsheetml/2006/main" count="201" uniqueCount="148">
  <si>
    <t>Session</t>
  </si>
  <si>
    <t>Session and panel titles</t>
  </si>
  <si>
    <t>Papers</t>
  </si>
  <si>
    <t>Last name</t>
  </si>
  <si>
    <t>First name</t>
  </si>
  <si>
    <t>m/f</t>
  </si>
  <si>
    <t>Country</t>
  </si>
  <si>
    <t>C3</t>
  </si>
  <si>
    <t>3.1</t>
  </si>
  <si>
    <t>3.2</t>
  </si>
  <si>
    <t>3.3</t>
  </si>
  <si>
    <t>3.4</t>
  </si>
  <si>
    <t>3.5</t>
  </si>
  <si>
    <t>C4</t>
  </si>
  <si>
    <t>4.1</t>
  </si>
  <si>
    <t>4.2</t>
  </si>
  <si>
    <t>4.3</t>
  </si>
  <si>
    <t>4.4</t>
  </si>
  <si>
    <t>Information of women on scientific and industrial carreers and their training in these careers</t>
  </si>
  <si>
    <t>Presentation of information - goal and description of careers (discussion in French)</t>
  </si>
  <si>
    <t>Presentation of information - goal and description of careers (discussion in English)</t>
  </si>
  <si>
    <t>Psychological attitude of society to women engineers and scientists (discussion in French)</t>
  </si>
  <si>
    <t>Psychological attitude of society to women engineers and scientists (discussion in English)</t>
  </si>
  <si>
    <t>Future prospects in different countries</t>
  </si>
  <si>
    <t>Responsibilities of the research scientist</t>
  </si>
  <si>
    <t>The duty to keep the public informed about the research (discussion in French)</t>
  </si>
  <si>
    <t>The duty to keep the public informed about the research (discussion in English)</t>
  </si>
  <si>
    <t>Education Of The Young Engineer</t>
  </si>
  <si>
    <t>Career Guidance: A Singnificant Factor In Opening Engineering To Women</t>
  </si>
  <si>
    <t xml:space="preserve">Sparking Interest Of High School Girls In Science &amp; Engineering </t>
  </si>
  <si>
    <t>Women In Scientific And Industrial Careers</t>
  </si>
  <si>
    <t>Technical Opportunities For Women in the US</t>
  </si>
  <si>
    <t>Situation des femmes ingénieurs à l’électricité – Gaz de France</t>
  </si>
  <si>
    <t>La situation des femmes dans l’enseignement supérieur scientifique en France</t>
  </si>
  <si>
    <t>Trends In Engineering Education At Private Institutions In The United States Of America</t>
  </si>
  <si>
    <t>Le personnel féminin au C.N.E.S.</t>
  </si>
  <si>
    <t>La formation et l’information des femmes ont-elles le même aspect en province et dans la capitale?</t>
  </si>
  <si>
    <t xml:space="preserve">Women Engineering Students: Who Are They And What Happens To Them? </t>
  </si>
  <si>
    <t xml:space="preserve">Education &amp; Information Of Women Engineering In Thailand </t>
  </si>
  <si>
    <t xml:space="preserve">Les femmes et le progrès scientifique, technique et social en URSS  </t>
  </si>
  <si>
    <t xml:space="preserve">Modern Trends In The UK &amp; Their Effects On Women Engineers </t>
  </si>
  <si>
    <t>Howard</t>
  </si>
  <si>
    <t>G.A.</t>
  </si>
  <si>
    <t>f</t>
  </si>
  <si>
    <t>Wisniewski</t>
  </si>
  <si>
    <t>Charmaine</t>
  </si>
  <si>
    <t>Preece</t>
  </si>
  <si>
    <t>Betty</t>
  </si>
  <si>
    <t>Clara P.</t>
  </si>
  <si>
    <t>Steinberg</t>
  </si>
  <si>
    <t>Graham</t>
  </si>
  <si>
    <t>Lois</t>
  </si>
  <si>
    <t>Cordier</t>
  </si>
  <si>
    <t>Marguerite</t>
  </si>
  <si>
    <t>Blanc</t>
  </si>
  <si>
    <t>Hélène</t>
  </si>
  <si>
    <t>Cachelou</t>
  </si>
  <si>
    <t>Josette</t>
  </si>
  <si>
    <t>Hoppilliard</t>
  </si>
  <si>
    <t>Sylvia</t>
  </si>
  <si>
    <t>Ellis</t>
  </si>
  <si>
    <t>Dormer</t>
  </si>
  <si>
    <t>Saengbangpal</t>
  </si>
  <si>
    <t>Anna</t>
  </si>
  <si>
    <t>Pouchova</t>
  </si>
  <si>
    <t>Z.P.</t>
  </si>
  <si>
    <t>Laverick</t>
  </si>
  <si>
    <t>Elizabeth</t>
  </si>
  <si>
    <t>Women's role in scientific and technological research in Uganda</t>
  </si>
  <si>
    <t>Okwakol</t>
  </si>
  <si>
    <t>Mary Josy N.</t>
  </si>
  <si>
    <t>Sessions</t>
  </si>
  <si>
    <t>Speakers</t>
  </si>
  <si>
    <t>m</t>
  </si>
  <si>
    <t>H</t>
  </si>
  <si>
    <t>1A</t>
  </si>
  <si>
    <t>1B</t>
  </si>
  <si>
    <t>note: C. Wisniewski gave two)</t>
  </si>
  <si>
    <t>Under what conditions does a women scientist consider the research to be a contribution to progress? (discussion in French)</t>
  </si>
  <si>
    <t>UK</t>
  </si>
  <si>
    <t>USA</t>
  </si>
  <si>
    <t>Brazil</t>
  </si>
  <si>
    <t>France</t>
  </si>
  <si>
    <t>Canada</t>
  </si>
  <si>
    <t>Thailand</t>
  </si>
  <si>
    <t>USSR</t>
  </si>
  <si>
    <t>Uganda</t>
  </si>
  <si>
    <t>Region</t>
  </si>
  <si>
    <t>Under what conditions does a women scientist consider the research to be a contribution to progress? (discussion in English)</t>
  </si>
  <si>
    <t>3-16-3-22</t>
  </si>
  <si>
    <t>Paper</t>
  </si>
  <si>
    <t>Abstract only</t>
  </si>
  <si>
    <t>3-23-3-27</t>
  </si>
  <si>
    <t>3-28-3-36</t>
  </si>
  <si>
    <t>Brand</t>
  </si>
  <si>
    <t>Riva</t>
  </si>
  <si>
    <t>Bauzer</t>
  </si>
  <si>
    <t>Notes</t>
  </si>
  <si>
    <t>3-37-3-47</t>
  </si>
  <si>
    <t>3-48-3-49</t>
  </si>
  <si>
    <t>3-50-3-52</t>
  </si>
  <si>
    <t>3-53-3-56</t>
  </si>
  <si>
    <t>3-57-3-64</t>
  </si>
  <si>
    <t>3-65-3-82</t>
  </si>
  <si>
    <t>3-83-3-86</t>
  </si>
  <si>
    <t>3-87-3-90</t>
  </si>
  <si>
    <t>Boon-Long</t>
  </si>
  <si>
    <t>Rosalina</t>
  </si>
  <si>
    <t>Sasithorn</t>
  </si>
  <si>
    <t>3-91-3-102</t>
  </si>
  <si>
    <t>3-103-3-113</t>
  </si>
  <si>
    <t>Language</t>
  </si>
  <si>
    <t>EN</t>
  </si>
  <si>
    <t>FR</t>
  </si>
  <si>
    <t>3-114-3-120</t>
  </si>
  <si>
    <t>Marguerite Ribeyrolles; Erna Hamburger</t>
  </si>
  <si>
    <t>4-28-4-35</t>
  </si>
  <si>
    <t>Conveners</t>
  </si>
  <si>
    <t>Chairs</t>
  </si>
  <si>
    <t>Dormer Ellis (Canada)</t>
  </si>
  <si>
    <t>Marian Owen (Iran)</t>
  </si>
  <si>
    <t>Clara Steinberg (Brazil)</t>
  </si>
  <si>
    <t>Ila Ghose (India)</t>
  </si>
  <si>
    <t>Susan Turi (Hungary)</t>
  </si>
  <si>
    <t>Nb papers exp.</t>
  </si>
  <si>
    <t>Nb abstrc. Only</t>
  </si>
  <si>
    <t>Nb missing</t>
  </si>
  <si>
    <t>Nb in proc.</t>
  </si>
  <si>
    <t>Gisèle Hugues; Marguerite Cordier</t>
  </si>
  <si>
    <t>1 (6)</t>
  </si>
  <si>
    <t>0 (1)</t>
  </si>
  <si>
    <t>1 (5)</t>
  </si>
  <si>
    <t>4.5</t>
  </si>
  <si>
    <t>ICWES Regions</t>
  </si>
  <si>
    <t>1A. USA</t>
  </si>
  <si>
    <t>1B. Canada</t>
  </si>
  <si>
    <t>2. Latin America (incl. South and Central America, Caribbean, Mexico)</t>
  </si>
  <si>
    <t>3. Western Europe (incl. Turkey)</t>
  </si>
  <si>
    <t>4. Eastern Europe (incl. Russia)</t>
  </si>
  <si>
    <t>5. French-speaking Africa</t>
  </si>
  <si>
    <t>6. English-speaking Africa</t>
  </si>
  <si>
    <t>7. Middle East and North Africa (incl. Israel)</t>
  </si>
  <si>
    <t>8. Central Asia (incl. India, Pakistan, Nepal)</t>
  </si>
  <si>
    <t>9. Southeast Asia</t>
  </si>
  <si>
    <t>10. Far East Asia</t>
  </si>
  <si>
    <t>11. United Kingdom, Australia and New Zealand</t>
  </si>
  <si>
    <t>Opening</t>
  </si>
  <si>
    <t>Nonnon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</si>
</sst>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/>
    <xf numFmtId="0" fontId="1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1" fillId="2" borderId="0" xfId="0" applyFont="1" applyFill="1" applyAlignment="1">
      <alignment horizontal="right"/>
    </xf>
    <xf numFmtId="0" fontId="1" fillId="3" borderId="0" xfId="0" applyFont="1" applyFill="1"/>
    <xf numFmtId="0" fontId="0" fillId="3" borderId="0" xfId="0" applyFill="1"/>
    <xf numFmtId="0" fontId="1" fillId="3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Fill="1" applyAlignment="1">
      <alignment horizontal="right"/>
    </xf>
    <xf numFmtId="0" fontId="1" fillId="0" borderId="1" xfId="0" applyFont="1" applyBorder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right"/>
    </xf>
    <xf numFmtId="0" fontId="1" fillId="0" borderId="0" xfId="0" applyFont="1"/>
    <xf numFmtId="0" fontId="1" fillId="0" borderId="0" xfId="0" applyFont="1" applyBorder="1" applyAlignment="1">
      <alignment horizontal="right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/>
    </xf>
    <xf numFmtId="0" fontId="0" fillId="4" borderId="0" xfId="0" applyFill="1"/>
    <xf numFmtId="0" fontId="1" fillId="0" borderId="0" xfId="0" applyFont="1" applyBorder="1"/>
    <xf numFmtId="0" fontId="1" fillId="5" borderId="0" xfId="0" applyFont="1" applyFill="1" applyBorder="1"/>
    <xf numFmtId="0" fontId="0" fillId="5" borderId="0" xfId="0" applyFill="1" applyBorder="1" applyAlignment="1">
      <alignment vertical="center"/>
    </xf>
    <xf numFmtId="0" fontId="0" fillId="5" borderId="0" xfId="0" applyFill="1" applyBorder="1"/>
    <xf numFmtId="0" fontId="0" fillId="5" borderId="0" xfId="0" applyFill="1" applyBorder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4" fillId="0" borderId="0" xfId="0" applyFont="1"/>
    <xf numFmtId="0" fontId="4" fillId="0" borderId="0" xfId="0" applyFont="1" applyAlignment="1"/>
    <xf numFmtId="0" fontId="4" fillId="0" borderId="0" xfId="0" applyFont="1" applyBorder="1" applyAlignment="1"/>
    <xf numFmtId="0" fontId="1" fillId="0" borderId="0" xfId="0" applyFont="1" applyBorder="1" applyAlignment="1">
      <alignment wrapText="1"/>
    </xf>
  </cellXfs>
  <cellStyles count="1">
    <cellStyle name="Normal" xfId="0" builtinId="0"/>
  </cellStyles>
  <dxfs count="7">
    <dxf>
      <alignment horizontal="right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8D521E1-F5AB-443B-B79D-AAD7F43BA485}" name="Table1" displayName="Table1" ref="A1:R33" totalsRowShown="0" headerRowDxfId="6" headerRowBorderDxfId="5">
  <autoFilter ref="A1:R33" xr:uid="{C8D521E1-F5AB-443B-B79D-AAD7F43BA485}"/>
  <tableColumns count="18">
    <tableColumn id="1" xr3:uid="{E7718785-07EA-485A-8842-7FC4461F00EC}" name="Session" dataDxfId="4"/>
    <tableColumn id="2" xr3:uid="{1E65C48D-A1F7-462A-8488-C14B157BE23B}" name="Nb papers exp."/>
    <tableColumn id="10" xr3:uid="{5D78232C-83A2-4234-AD6E-D503F7281B28}" name="Nb in proc."/>
    <tableColumn id="17" xr3:uid="{D1CD63B4-CE75-4A96-BFB9-F93F2C7F7AC8}" name="Nb abstrc. Only"/>
    <tableColumn id="18" xr3:uid="{94B45A79-2652-4ECA-918F-C3F0AE4DD291}" name="Nb missing"/>
    <tableColumn id="3" xr3:uid="{9B36F066-DF0F-4F45-BEF8-3E66AC9974CA}" name="Session and panel titles" dataDxfId="3"/>
    <tableColumn id="11" xr3:uid="{721E503B-CC90-44C9-B5FD-80C6345B48C0}" name="Conveners" dataDxfId="2"/>
    <tableColumn id="16" xr3:uid="{0A8E54A1-4DF4-4B65-81CD-8F1FA174CDE1}" name="Chairs" dataDxfId="1"/>
    <tableColumn id="4" xr3:uid="{86D09F29-F016-4ABC-ADD4-8247C6F8D482}" name="Papers"/>
    <tableColumn id="5" xr3:uid="{DD4A2A73-19B8-4D56-9CD6-AF93BB6EE843}" name="Last name"/>
    <tableColumn id="6" xr3:uid="{137F7DB0-F592-40D5-93D8-8300463080A2}" name="First name"/>
    <tableColumn id="7" xr3:uid="{ED3EB5DD-37B7-45FB-AA24-100928CAAC7B}" name="m/f"/>
    <tableColumn id="8" xr3:uid="{E0BB5ECF-D1E0-43AA-9E2E-7E43CAA8D6F3}" name="Region" dataDxfId="0"/>
    <tableColumn id="9" xr3:uid="{16D6A5AB-65CF-481F-BCF6-6DEE2A92D2AD}" name="Country"/>
    <tableColumn id="12" xr3:uid="{F4B480C4-705E-4D94-BE3B-4DA22C939191}" name="Paper"/>
    <tableColumn id="13" xr3:uid="{79D2187C-3CD8-4D59-8CE6-DF791AE2CAA3}" name="Abstract only"/>
    <tableColumn id="15" xr3:uid="{256759A6-556E-40B1-9676-AC135149D44A}" name="Language"/>
    <tableColumn id="14" xr3:uid="{5AB67BAD-97B5-46EA-B4C2-35DEFCDA68BC}" name="Notes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13FAD-12B4-438D-BBF2-F3DC9228DF71}">
  <dimension ref="A1:R48"/>
  <sheetViews>
    <sheetView tabSelected="1" zoomScale="80" zoomScaleNormal="80" workbookViewId="0">
      <selection activeCell="J2" sqref="J2"/>
    </sheetView>
  </sheetViews>
  <sheetFormatPr baseColWidth="10" defaultColWidth="9.140625" defaultRowHeight="15" x14ac:dyDescent="0.25"/>
  <cols>
    <col min="1" max="1" width="9.85546875" customWidth="1"/>
    <col min="2" max="2" width="13.28515625" customWidth="1"/>
    <col min="3" max="3" width="13.85546875" customWidth="1"/>
    <col min="4" max="4" width="14.28515625" customWidth="1"/>
    <col min="5" max="5" width="8.85546875" customWidth="1"/>
    <col min="6" max="6" width="62.7109375" customWidth="1"/>
    <col min="7" max="7" width="32.140625" bestFit="1" customWidth="1"/>
    <col min="8" max="8" width="24.140625" bestFit="1" customWidth="1"/>
    <col min="9" max="9" width="40.28515625" customWidth="1"/>
    <col min="10" max="10" width="14.28515625" bestFit="1" customWidth="1"/>
    <col min="11" max="11" width="12.42578125" customWidth="1"/>
    <col min="13" max="13" width="7" customWidth="1"/>
    <col min="15" max="15" width="12" bestFit="1" customWidth="1"/>
  </cols>
  <sheetData>
    <row r="1" spans="1:18" s="1" customFormat="1" x14ac:dyDescent="0.25">
      <c r="A1" s="1" t="s">
        <v>0</v>
      </c>
      <c r="B1" s="1" t="s">
        <v>124</v>
      </c>
      <c r="C1" s="1" t="s">
        <v>127</v>
      </c>
      <c r="D1" s="1" t="s">
        <v>125</v>
      </c>
      <c r="E1" s="1" t="s">
        <v>126</v>
      </c>
      <c r="F1" s="1" t="s">
        <v>1</v>
      </c>
      <c r="G1" s="1" t="s">
        <v>117</v>
      </c>
      <c r="H1" s="1" t="s">
        <v>118</v>
      </c>
      <c r="I1" s="1" t="s">
        <v>2</v>
      </c>
      <c r="J1" s="1" t="s">
        <v>3</v>
      </c>
      <c r="K1" s="1" t="s">
        <v>4</v>
      </c>
      <c r="L1" s="1" t="s">
        <v>5</v>
      </c>
      <c r="M1" s="1" t="s">
        <v>87</v>
      </c>
      <c r="N1" s="1" t="s">
        <v>6</v>
      </c>
      <c r="O1" s="1" t="s">
        <v>90</v>
      </c>
      <c r="P1" s="1" t="s">
        <v>91</v>
      </c>
      <c r="Q1" s="1" t="s">
        <v>111</v>
      </c>
      <c r="R1" s="1" t="s">
        <v>97</v>
      </c>
    </row>
    <row r="2" spans="1:18" s="20" customFormat="1" x14ac:dyDescent="0.25">
      <c r="A2" s="15"/>
      <c r="F2" s="32" t="s">
        <v>146</v>
      </c>
      <c r="G2" s="32"/>
      <c r="H2" s="32"/>
      <c r="J2" s="20" t="s">
        <v>147</v>
      </c>
      <c r="M2" s="15"/>
    </row>
    <row r="3" spans="1:18" s="20" customFormat="1" x14ac:dyDescent="0.25">
      <c r="A3" s="15"/>
      <c r="F3" s="32"/>
      <c r="G3" s="32"/>
      <c r="H3" s="32"/>
      <c r="M3" s="15"/>
    </row>
    <row r="4" spans="1:18" s="20" customFormat="1" x14ac:dyDescent="0.25">
      <c r="A4" s="15"/>
      <c r="F4" s="32"/>
      <c r="G4" s="32"/>
      <c r="H4" s="32"/>
      <c r="M4" s="15"/>
    </row>
    <row r="5" spans="1:18" s="20" customFormat="1" x14ac:dyDescent="0.25">
      <c r="A5" s="15"/>
      <c r="F5" s="32"/>
      <c r="G5" s="32"/>
      <c r="H5" s="32"/>
      <c r="M5" s="15"/>
    </row>
    <row r="6" spans="1:18" x14ac:dyDescent="0.25">
      <c r="A6" s="5" t="s">
        <v>7</v>
      </c>
      <c r="B6">
        <v>14</v>
      </c>
      <c r="C6">
        <v>14</v>
      </c>
      <c r="D6">
        <v>0</v>
      </c>
      <c r="E6">
        <v>0</v>
      </c>
      <c r="F6" s="14" t="s">
        <v>18</v>
      </c>
      <c r="G6" t="s">
        <v>128</v>
      </c>
      <c r="H6" s="3"/>
      <c r="I6" s="20"/>
      <c r="J6" s="20"/>
      <c r="K6" s="20"/>
      <c r="L6" s="20"/>
      <c r="M6" s="20"/>
      <c r="N6" s="20"/>
      <c r="O6" s="20"/>
      <c r="P6" s="20"/>
      <c r="Q6" s="20"/>
      <c r="R6" s="20"/>
    </row>
    <row r="7" spans="1:18" x14ac:dyDescent="0.25">
      <c r="A7" s="2" t="s">
        <v>8</v>
      </c>
      <c r="F7" t="s">
        <v>19</v>
      </c>
      <c r="H7" t="s">
        <v>119</v>
      </c>
      <c r="I7" s="21"/>
      <c r="J7" s="21"/>
      <c r="K7" s="21"/>
      <c r="L7" s="21"/>
      <c r="M7" s="21"/>
      <c r="N7" s="21"/>
      <c r="O7" s="21"/>
      <c r="P7" s="21"/>
      <c r="Q7" s="21"/>
      <c r="R7" s="20"/>
    </row>
    <row r="8" spans="1:18" x14ac:dyDescent="0.25">
      <c r="A8" s="2" t="s">
        <v>9</v>
      </c>
      <c r="F8" t="s">
        <v>20</v>
      </c>
      <c r="H8" t="s">
        <v>120</v>
      </c>
      <c r="I8" s="21"/>
      <c r="J8" s="21"/>
      <c r="K8" s="21"/>
      <c r="L8" s="21"/>
      <c r="M8" s="21"/>
      <c r="N8" s="21"/>
      <c r="O8" s="21"/>
      <c r="P8" s="21"/>
      <c r="Q8" s="21"/>
      <c r="R8" s="20"/>
    </row>
    <row r="9" spans="1:18" x14ac:dyDescent="0.25">
      <c r="A9" s="15" t="s">
        <v>10</v>
      </c>
      <c r="B9" s="16"/>
      <c r="C9" s="16"/>
      <c r="D9" s="16"/>
      <c r="E9" s="16"/>
      <c r="F9" s="16" t="s">
        <v>21</v>
      </c>
      <c r="G9" s="16"/>
      <c r="H9" s="16" t="s">
        <v>121</v>
      </c>
      <c r="I9" s="21"/>
      <c r="J9" s="21"/>
      <c r="K9" s="21"/>
      <c r="L9" s="21"/>
      <c r="M9" s="21"/>
      <c r="N9" s="21"/>
      <c r="O9" s="21"/>
      <c r="P9" s="21"/>
      <c r="Q9" s="21"/>
      <c r="R9" s="20"/>
    </row>
    <row r="10" spans="1:18" x14ac:dyDescent="0.25">
      <c r="A10" s="2" t="s">
        <v>11</v>
      </c>
      <c r="F10" t="s">
        <v>22</v>
      </c>
      <c r="H10" t="s">
        <v>122</v>
      </c>
      <c r="I10" s="21"/>
      <c r="J10" s="21"/>
      <c r="K10" s="21"/>
      <c r="L10" s="21"/>
      <c r="M10" s="21"/>
      <c r="N10" s="21"/>
      <c r="O10" s="21"/>
      <c r="P10" s="21"/>
      <c r="Q10" s="21"/>
      <c r="R10" s="20"/>
    </row>
    <row r="11" spans="1:18" x14ac:dyDescent="0.25">
      <c r="A11" s="2" t="s">
        <v>12</v>
      </c>
      <c r="F11" t="s">
        <v>23</v>
      </c>
      <c r="H11" t="s">
        <v>123</v>
      </c>
      <c r="I11" t="s">
        <v>27</v>
      </c>
      <c r="J11" t="s">
        <v>41</v>
      </c>
      <c r="K11" t="s">
        <v>42</v>
      </c>
      <c r="L11" t="s">
        <v>43</v>
      </c>
      <c r="M11" s="9">
        <v>11</v>
      </c>
      <c r="N11" t="s">
        <v>79</v>
      </c>
      <c r="O11" t="s">
        <v>89</v>
      </c>
      <c r="Q11" t="s">
        <v>112</v>
      </c>
    </row>
    <row r="12" spans="1:18" x14ac:dyDescent="0.25">
      <c r="A12" s="2"/>
      <c r="F12" s="3"/>
      <c r="G12" s="3"/>
      <c r="H12" s="3"/>
      <c r="I12" t="s">
        <v>28</v>
      </c>
      <c r="J12" t="s">
        <v>44</v>
      </c>
      <c r="K12" t="s">
        <v>45</v>
      </c>
      <c r="L12" t="s">
        <v>43</v>
      </c>
      <c r="M12" s="9" t="s">
        <v>75</v>
      </c>
      <c r="N12" t="s">
        <v>80</v>
      </c>
      <c r="O12" t="s">
        <v>92</v>
      </c>
      <c r="Q12" t="s">
        <v>112</v>
      </c>
    </row>
    <row r="13" spans="1:18" x14ac:dyDescent="0.25">
      <c r="A13" s="2"/>
      <c r="F13" s="3"/>
      <c r="G13" s="3"/>
      <c r="H13" s="3"/>
      <c r="I13" s="4" t="s">
        <v>29</v>
      </c>
      <c r="J13" t="s">
        <v>46</v>
      </c>
      <c r="K13" t="s">
        <v>47</v>
      </c>
      <c r="L13" t="s">
        <v>43</v>
      </c>
      <c r="M13" s="9" t="s">
        <v>75</v>
      </c>
      <c r="N13" t="s">
        <v>80</v>
      </c>
      <c r="O13" t="s">
        <v>93</v>
      </c>
      <c r="Q13" t="s">
        <v>112</v>
      </c>
    </row>
    <row r="14" spans="1:18" x14ac:dyDescent="0.25">
      <c r="A14" s="2"/>
      <c r="F14" s="3"/>
      <c r="G14" s="3"/>
      <c r="H14" s="3"/>
      <c r="I14" t="s">
        <v>30</v>
      </c>
      <c r="J14" t="s">
        <v>49</v>
      </c>
      <c r="K14" t="s">
        <v>48</v>
      </c>
      <c r="L14" t="s">
        <v>43</v>
      </c>
      <c r="M14" s="9">
        <v>2</v>
      </c>
      <c r="N14" t="s">
        <v>81</v>
      </c>
      <c r="O14" t="s">
        <v>98</v>
      </c>
      <c r="Q14" t="s">
        <v>112</v>
      </c>
    </row>
    <row r="15" spans="1:18" x14ac:dyDescent="0.25">
      <c r="A15" s="2"/>
      <c r="H15" s="3"/>
      <c r="J15" t="s">
        <v>94</v>
      </c>
      <c r="K15" t="s">
        <v>107</v>
      </c>
      <c r="L15" t="s">
        <v>43</v>
      </c>
      <c r="M15" s="9">
        <v>2</v>
      </c>
      <c r="N15" t="s">
        <v>81</v>
      </c>
    </row>
    <row r="16" spans="1:18" x14ac:dyDescent="0.25">
      <c r="A16" s="2"/>
      <c r="J16" t="s">
        <v>96</v>
      </c>
      <c r="K16" t="s">
        <v>95</v>
      </c>
      <c r="L16" t="s">
        <v>43</v>
      </c>
      <c r="M16" s="9">
        <v>2</v>
      </c>
      <c r="N16" t="s">
        <v>81</v>
      </c>
    </row>
    <row r="17" spans="1:18" x14ac:dyDescent="0.25">
      <c r="A17" s="2"/>
      <c r="F17" s="3"/>
      <c r="G17" s="3"/>
      <c r="H17" s="3"/>
      <c r="I17" t="s">
        <v>34</v>
      </c>
      <c r="J17" t="s">
        <v>50</v>
      </c>
      <c r="K17" t="s">
        <v>51</v>
      </c>
      <c r="L17" t="s">
        <v>43</v>
      </c>
      <c r="M17" s="9" t="s">
        <v>75</v>
      </c>
      <c r="N17" t="s">
        <v>80</v>
      </c>
      <c r="O17" t="s">
        <v>99</v>
      </c>
      <c r="Q17" t="s">
        <v>112</v>
      </c>
    </row>
    <row r="18" spans="1:18" x14ac:dyDescent="0.25">
      <c r="A18" s="2"/>
      <c r="F18" s="3"/>
      <c r="G18" s="3"/>
      <c r="H18" s="3"/>
      <c r="I18" s="4" t="s">
        <v>33</v>
      </c>
      <c r="J18" t="s">
        <v>52</v>
      </c>
      <c r="K18" t="s">
        <v>53</v>
      </c>
      <c r="L18" t="s">
        <v>43</v>
      </c>
      <c r="M18" s="9" t="s">
        <v>74</v>
      </c>
      <c r="N18" t="s">
        <v>82</v>
      </c>
      <c r="O18" t="s">
        <v>100</v>
      </c>
      <c r="Q18" t="s">
        <v>113</v>
      </c>
    </row>
    <row r="19" spans="1:18" x14ac:dyDescent="0.25">
      <c r="A19" s="2"/>
      <c r="I19" t="s">
        <v>31</v>
      </c>
      <c r="J19" t="s">
        <v>44</v>
      </c>
      <c r="K19" t="s">
        <v>45</v>
      </c>
      <c r="L19" t="s">
        <v>43</v>
      </c>
      <c r="M19" s="9" t="s">
        <v>75</v>
      </c>
      <c r="N19" t="s">
        <v>80</v>
      </c>
      <c r="O19" t="s">
        <v>101</v>
      </c>
      <c r="Q19" t="s">
        <v>112</v>
      </c>
    </row>
    <row r="20" spans="1:18" x14ac:dyDescent="0.25">
      <c r="A20" s="2"/>
      <c r="I20" s="4" t="s">
        <v>32</v>
      </c>
      <c r="J20" t="s">
        <v>54</v>
      </c>
      <c r="K20" t="s">
        <v>55</v>
      </c>
      <c r="L20" t="s">
        <v>43</v>
      </c>
      <c r="M20" s="9" t="s">
        <v>74</v>
      </c>
      <c r="N20" t="s">
        <v>82</v>
      </c>
      <c r="O20" t="s">
        <v>102</v>
      </c>
      <c r="Q20" t="s">
        <v>113</v>
      </c>
    </row>
    <row r="21" spans="1:18" x14ac:dyDescent="0.25">
      <c r="A21" s="2"/>
      <c r="I21" t="s">
        <v>35</v>
      </c>
      <c r="J21" t="s">
        <v>56</v>
      </c>
      <c r="K21" t="s">
        <v>57</v>
      </c>
      <c r="L21" t="s">
        <v>43</v>
      </c>
      <c r="M21" s="9" t="s">
        <v>74</v>
      </c>
      <c r="N21" t="s">
        <v>82</v>
      </c>
      <c r="O21" t="s">
        <v>103</v>
      </c>
      <c r="Q21" t="s">
        <v>113</v>
      </c>
    </row>
    <row r="22" spans="1:18" x14ac:dyDescent="0.25">
      <c r="A22" s="2"/>
      <c r="I22" s="4" t="s">
        <v>36</v>
      </c>
      <c r="J22" t="s">
        <v>58</v>
      </c>
      <c r="K22" t="s">
        <v>59</v>
      </c>
      <c r="L22" t="s">
        <v>43</v>
      </c>
      <c r="M22" s="9" t="s">
        <v>74</v>
      </c>
      <c r="N22" t="s">
        <v>82</v>
      </c>
      <c r="O22" t="s">
        <v>104</v>
      </c>
      <c r="Q22" t="s">
        <v>113</v>
      </c>
    </row>
    <row r="23" spans="1:18" x14ac:dyDescent="0.25">
      <c r="A23" s="2"/>
      <c r="I23" s="4" t="s">
        <v>37</v>
      </c>
      <c r="J23" t="s">
        <v>60</v>
      </c>
      <c r="K23" t="s">
        <v>61</v>
      </c>
      <c r="L23" t="s">
        <v>43</v>
      </c>
      <c r="M23" s="9" t="s">
        <v>76</v>
      </c>
      <c r="N23" t="s">
        <v>83</v>
      </c>
      <c r="O23" t="s">
        <v>105</v>
      </c>
      <c r="Q23" t="s">
        <v>112</v>
      </c>
    </row>
    <row r="24" spans="1:18" x14ac:dyDescent="0.25">
      <c r="A24" s="2"/>
      <c r="I24" s="25" t="s">
        <v>38</v>
      </c>
      <c r="J24" s="26" t="s">
        <v>62</v>
      </c>
      <c r="K24" s="26" t="s">
        <v>63</v>
      </c>
      <c r="L24" t="s">
        <v>43</v>
      </c>
      <c r="M24" s="9">
        <v>9</v>
      </c>
      <c r="N24" t="s">
        <v>84</v>
      </c>
      <c r="O24" t="s">
        <v>109</v>
      </c>
      <c r="Q24" t="s">
        <v>112</v>
      </c>
    </row>
    <row r="25" spans="1:18" x14ac:dyDescent="0.25">
      <c r="A25" s="2"/>
      <c r="I25" s="25"/>
      <c r="J25" s="26" t="s">
        <v>106</v>
      </c>
      <c r="K25" s="26" t="s">
        <v>108</v>
      </c>
      <c r="L25" t="s">
        <v>43</v>
      </c>
      <c r="M25" s="9">
        <v>9</v>
      </c>
      <c r="N25" t="s">
        <v>84</v>
      </c>
    </row>
    <row r="26" spans="1:18" x14ac:dyDescent="0.25">
      <c r="A26" s="2"/>
      <c r="I26" s="4" t="s">
        <v>39</v>
      </c>
      <c r="J26" t="s">
        <v>64</v>
      </c>
      <c r="K26" t="s">
        <v>65</v>
      </c>
      <c r="L26" t="s">
        <v>43</v>
      </c>
      <c r="M26" s="9">
        <v>4</v>
      </c>
      <c r="N26" t="s">
        <v>85</v>
      </c>
      <c r="O26" t="s">
        <v>110</v>
      </c>
      <c r="Q26" t="s">
        <v>113</v>
      </c>
    </row>
    <row r="27" spans="1:18" x14ac:dyDescent="0.25">
      <c r="A27" s="11"/>
      <c r="B27" s="12"/>
      <c r="C27" s="12"/>
      <c r="D27" s="12"/>
      <c r="E27" s="12"/>
      <c r="F27" s="12"/>
      <c r="G27" s="12"/>
      <c r="H27" s="12"/>
      <c r="I27" s="27" t="s">
        <v>40</v>
      </c>
      <c r="J27" s="28" t="s">
        <v>66</v>
      </c>
      <c r="K27" s="28" t="s">
        <v>67</v>
      </c>
      <c r="L27" s="12" t="s">
        <v>43</v>
      </c>
      <c r="M27" s="13">
        <v>11</v>
      </c>
      <c r="N27" s="12" t="s">
        <v>79</v>
      </c>
      <c r="O27" s="12" t="s">
        <v>114</v>
      </c>
      <c r="P27" s="12"/>
      <c r="Q27" s="12" t="s">
        <v>112</v>
      </c>
      <c r="R27" s="12"/>
    </row>
    <row r="28" spans="1:18" x14ac:dyDescent="0.25">
      <c r="A28" s="5" t="s">
        <v>13</v>
      </c>
      <c r="B28" s="9" t="s">
        <v>129</v>
      </c>
      <c r="C28" s="9" t="s">
        <v>131</v>
      </c>
      <c r="D28" s="9" t="s">
        <v>130</v>
      </c>
      <c r="E28">
        <v>0</v>
      </c>
      <c r="F28" s="14" t="s">
        <v>24</v>
      </c>
      <c r="G28" t="s">
        <v>115</v>
      </c>
      <c r="H28" s="16"/>
      <c r="I28" s="17"/>
      <c r="J28" s="16"/>
      <c r="K28" s="16"/>
      <c r="L28" s="16"/>
      <c r="M28" s="18"/>
      <c r="N28" s="16"/>
      <c r="O28" s="16"/>
      <c r="P28" s="16"/>
      <c r="Q28" s="16"/>
      <c r="R28" s="16"/>
    </row>
    <row r="29" spans="1:18" x14ac:dyDescent="0.25">
      <c r="A29" s="2" t="s">
        <v>14</v>
      </c>
      <c r="F29" s="29" t="s">
        <v>25</v>
      </c>
      <c r="H29" s="16"/>
      <c r="I29" s="22"/>
      <c r="J29" s="23"/>
      <c r="K29" s="23"/>
      <c r="L29" s="23"/>
      <c r="M29" s="24"/>
      <c r="N29" s="23"/>
      <c r="O29" s="23"/>
      <c r="P29" s="23"/>
      <c r="Q29" s="23"/>
      <c r="R29" s="16"/>
    </row>
    <row r="30" spans="1:18" x14ac:dyDescent="0.25">
      <c r="A30" s="2" t="s">
        <v>15</v>
      </c>
      <c r="F30" s="29" t="s">
        <v>26</v>
      </c>
      <c r="H30" s="16"/>
      <c r="I30" s="22"/>
      <c r="J30" s="23"/>
      <c r="K30" s="23"/>
      <c r="L30" s="23"/>
      <c r="M30" s="24"/>
      <c r="N30" s="23"/>
      <c r="O30" s="23"/>
      <c r="P30" s="23"/>
      <c r="Q30" s="23"/>
      <c r="R30" s="16"/>
    </row>
    <row r="31" spans="1:18" x14ac:dyDescent="0.25">
      <c r="A31" s="15" t="s">
        <v>16</v>
      </c>
      <c r="B31" s="16"/>
      <c r="C31" s="16"/>
      <c r="D31" s="16"/>
      <c r="E31" s="16"/>
      <c r="F31" s="30" t="s">
        <v>78</v>
      </c>
      <c r="G31" s="16"/>
      <c r="H31" s="16"/>
      <c r="I31" s="22"/>
      <c r="J31" s="23"/>
      <c r="K31" s="23"/>
      <c r="L31" s="23"/>
      <c r="M31" s="24"/>
      <c r="N31" s="23"/>
      <c r="O31" s="23"/>
      <c r="P31" s="23"/>
      <c r="Q31" s="23"/>
      <c r="R31" s="16"/>
    </row>
    <row r="32" spans="1:18" x14ac:dyDescent="0.25">
      <c r="A32" s="15" t="s">
        <v>17</v>
      </c>
      <c r="B32" s="16"/>
      <c r="C32" s="16"/>
      <c r="D32" s="16"/>
      <c r="E32" s="16"/>
      <c r="F32" s="31" t="s">
        <v>88</v>
      </c>
      <c r="G32" s="16"/>
      <c r="H32" s="16"/>
      <c r="I32" s="22"/>
      <c r="J32" s="23"/>
      <c r="K32" s="23"/>
      <c r="L32" s="23"/>
      <c r="M32" s="24"/>
      <c r="N32" s="23"/>
      <c r="O32" s="23"/>
      <c r="P32" s="23"/>
      <c r="Q32" s="23"/>
      <c r="R32" s="16"/>
    </row>
    <row r="33" spans="1:17" x14ac:dyDescent="0.25">
      <c r="A33" s="2" t="s">
        <v>132</v>
      </c>
      <c r="F33" s="3"/>
      <c r="G33" s="3"/>
      <c r="H33" s="3"/>
      <c r="I33" s="25" t="s">
        <v>68</v>
      </c>
      <c r="J33" t="s">
        <v>69</v>
      </c>
      <c r="K33" t="s">
        <v>70</v>
      </c>
      <c r="L33" t="s">
        <v>43</v>
      </c>
      <c r="M33" s="9">
        <v>6</v>
      </c>
      <c r="N33" t="s">
        <v>86</v>
      </c>
      <c r="O33" t="s">
        <v>116</v>
      </c>
      <c r="Q33" t="s">
        <v>112</v>
      </c>
    </row>
    <row r="35" spans="1:17" x14ac:dyDescent="0.25">
      <c r="A35" s="6" t="s">
        <v>71</v>
      </c>
      <c r="B35" s="6" t="s">
        <v>2</v>
      </c>
      <c r="C35" s="6"/>
      <c r="D35" s="6"/>
      <c r="E35" s="6"/>
      <c r="F35" s="7"/>
      <c r="G35" s="7"/>
      <c r="H35" s="7"/>
      <c r="I35" s="7"/>
      <c r="J35" s="8" t="s">
        <v>72</v>
      </c>
      <c r="K35" s="7">
        <f>COUNTA(J11:J33)</f>
        <v>18</v>
      </c>
      <c r="L35" s="7"/>
      <c r="M35" s="8" t="s">
        <v>74</v>
      </c>
      <c r="N35" s="7">
        <v>4</v>
      </c>
      <c r="P35" t="s">
        <v>133</v>
      </c>
    </row>
    <row r="36" spans="1:17" x14ac:dyDescent="0.25">
      <c r="A36" s="7">
        <v>2</v>
      </c>
      <c r="B36" s="7">
        <f>SUM(B2:B33)</f>
        <v>14</v>
      </c>
      <c r="C36" s="7"/>
      <c r="D36" s="7"/>
      <c r="E36" s="7"/>
      <c r="F36" s="7"/>
      <c r="G36" s="7"/>
      <c r="H36" s="7"/>
      <c r="I36" s="7"/>
      <c r="J36" s="8" t="s">
        <v>43</v>
      </c>
      <c r="K36" s="7">
        <f>COUNTIF(L2:L33,"f")</f>
        <v>18</v>
      </c>
      <c r="L36" s="7"/>
      <c r="M36" s="8" t="s">
        <v>75</v>
      </c>
      <c r="N36" s="7">
        <v>4</v>
      </c>
    </row>
    <row r="37" spans="1:17" x14ac:dyDescent="0.25">
      <c r="J37" s="8" t="s">
        <v>73</v>
      </c>
      <c r="K37" s="7">
        <f>COUNTIF(L2:L33,"m")</f>
        <v>0</v>
      </c>
      <c r="L37" s="7"/>
      <c r="M37" s="8" t="s">
        <v>76</v>
      </c>
      <c r="N37" s="7">
        <v>1</v>
      </c>
      <c r="P37" t="s">
        <v>134</v>
      </c>
    </row>
    <row r="38" spans="1:17" x14ac:dyDescent="0.25">
      <c r="J38" s="10"/>
      <c r="M38" s="6">
        <v>2</v>
      </c>
      <c r="N38" s="7">
        <v>3</v>
      </c>
      <c r="P38" t="s">
        <v>135</v>
      </c>
    </row>
    <row r="39" spans="1:17" x14ac:dyDescent="0.25">
      <c r="J39" s="19" t="s">
        <v>77</v>
      </c>
      <c r="M39" s="6">
        <v>4</v>
      </c>
      <c r="N39" s="7">
        <v>1</v>
      </c>
      <c r="P39" t="s">
        <v>136</v>
      </c>
    </row>
    <row r="40" spans="1:17" x14ac:dyDescent="0.25">
      <c r="M40" s="6">
        <v>6</v>
      </c>
      <c r="N40" s="7">
        <v>1</v>
      </c>
      <c r="P40" t="s">
        <v>137</v>
      </c>
    </row>
    <row r="41" spans="1:17" x14ac:dyDescent="0.25">
      <c r="M41" s="6">
        <v>9</v>
      </c>
      <c r="N41" s="7">
        <v>2</v>
      </c>
      <c r="P41" t="s">
        <v>138</v>
      </c>
    </row>
    <row r="42" spans="1:17" x14ac:dyDescent="0.25">
      <c r="M42" s="6">
        <v>11</v>
      </c>
      <c r="N42" s="7">
        <v>2</v>
      </c>
      <c r="P42" t="s">
        <v>139</v>
      </c>
    </row>
    <row r="43" spans="1:17" x14ac:dyDescent="0.25">
      <c r="P43" t="s">
        <v>140</v>
      </c>
    </row>
    <row r="44" spans="1:17" x14ac:dyDescent="0.25">
      <c r="P44" t="s">
        <v>141</v>
      </c>
    </row>
    <row r="45" spans="1:17" x14ac:dyDescent="0.25">
      <c r="P45" t="s">
        <v>142</v>
      </c>
    </row>
    <row r="46" spans="1:17" x14ac:dyDescent="0.25">
      <c r="P46" t="s">
        <v>143</v>
      </c>
    </row>
    <row r="47" spans="1:17" x14ac:dyDescent="0.25">
      <c r="P47" t="s">
        <v>144</v>
      </c>
    </row>
    <row r="48" spans="1:17" x14ac:dyDescent="0.25">
      <c r="P48" t="s">
        <v>145</v>
      </c>
    </row>
  </sheetData>
  <phoneticPr fontId="2" type="noConversion"/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Karine</dc:creator>
  <cp:lastModifiedBy>Claire Deschenes</cp:lastModifiedBy>
  <dcterms:created xsi:type="dcterms:W3CDTF">2021-06-25T21:10:39Z</dcterms:created>
  <dcterms:modified xsi:type="dcterms:W3CDTF">2023-02-20T21:02:02Z</dcterms:modified>
</cp:coreProperties>
</file>