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LDES\Documents\A-CIWES-ICFIS (INWES-ERI)\BOOK ICWES\BOOK DRAFT\CORRECTIONS été 2023\Proceedings complete\"/>
    </mc:Choice>
  </mc:AlternateContent>
  <xr:revisionPtr revIDLastSave="0" documentId="13_ncr:1_{55D52EB9-C483-45F7-BBA4-CCDB218FC5C4}" xr6:coauthVersionLast="36" xr6:coauthVersionMax="36" xr10:uidLastSave="{00000000-0000-0000-0000-000000000000}"/>
  <bookViews>
    <workbookView xWindow="0" yWindow="0" windowWidth="28800" windowHeight="12225" xr2:uid="{5074F40D-9D66-4BE6-9989-B55F9A6AB9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" i="1" l="1"/>
  <c r="I14" i="1" l="1"/>
  <c r="C15" i="1" l="1"/>
  <c r="I16" i="1" l="1"/>
  <c r="I15" i="1"/>
  <c r="A15" i="1"/>
</calcChain>
</file>

<file path=xl/sharedStrings.xml><?xml version="1.0" encoding="utf-8"?>
<sst xmlns="http://schemas.openxmlformats.org/spreadsheetml/2006/main" count="145" uniqueCount="111">
  <si>
    <t>Session</t>
  </si>
  <si>
    <t>Session and panel titles</t>
  </si>
  <si>
    <t>Papers</t>
  </si>
  <si>
    <t>Last name</t>
  </si>
  <si>
    <t>First name</t>
  </si>
  <si>
    <t>m/f</t>
  </si>
  <si>
    <t>Country</t>
  </si>
  <si>
    <t>Women in engineering science</t>
  </si>
  <si>
    <t>Undergraduate education</t>
  </si>
  <si>
    <t>Breaking into engineering</t>
  </si>
  <si>
    <t>Education &amp; training</t>
  </si>
  <si>
    <t>Potpourri</t>
  </si>
  <si>
    <t>Women scientists in India 1947-1984</t>
  </si>
  <si>
    <t>Today's profile of a women engineer</t>
  </si>
  <si>
    <t>Looking back twenty years with a foreign eye</t>
  </si>
  <si>
    <t>Gakuba</t>
  </si>
  <si>
    <t>Alia P.</t>
  </si>
  <si>
    <t>f</t>
  </si>
  <si>
    <t>Hetrick Batelle</t>
  </si>
  <si>
    <t>Haydee</t>
  </si>
  <si>
    <t>Juillard</t>
  </si>
  <si>
    <t>Jacqueline</t>
  </si>
  <si>
    <t>Participation of Phillipine women in S &amp; T development</t>
  </si>
  <si>
    <t>Tansinsin</t>
  </si>
  <si>
    <t>Lydia G.</t>
  </si>
  <si>
    <t>How engineers &amp; scientists can get love letters from teachers</t>
  </si>
  <si>
    <t>Preece</t>
  </si>
  <si>
    <t>Betty P.</t>
  </si>
  <si>
    <t>Staff and student exchange between USA-Europe, the UK</t>
  </si>
  <si>
    <t>Watkins</t>
  </si>
  <si>
    <t>m</t>
  </si>
  <si>
    <t>Maria Ludmila</t>
  </si>
  <si>
    <t>Engineers can strengthen education: the roots of technology</t>
  </si>
  <si>
    <t>Richardson</t>
  </si>
  <si>
    <t>Jean</t>
  </si>
  <si>
    <t>Hobart</t>
  </si>
  <si>
    <t>Susan M.</t>
  </si>
  <si>
    <t>Women engineers in India &amp; impact of women's polytechnics</t>
  </si>
  <si>
    <t>Ghose</t>
  </si>
  <si>
    <t>Ila</t>
  </si>
  <si>
    <t>The continuing education of thousand of women engineers</t>
  </si>
  <si>
    <t>Ellis</t>
  </si>
  <si>
    <t>Dormer</t>
  </si>
  <si>
    <t>Bhide</t>
  </si>
  <si>
    <t>S.V.</t>
  </si>
  <si>
    <t>Application of participatory work schemes in a research and engineering environment</t>
  </si>
  <si>
    <t>Zimmermann</t>
  </si>
  <si>
    <t>sessions</t>
  </si>
  <si>
    <t>papers</t>
  </si>
  <si>
    <t>speakers</t>
  </si>
  <si>
    <t>H</t>
  </si>
  <si>
    <t>1B</t>
  </si>
  <si>
    <t>USA</t>
  </si>
  <si>
    <t>Switzerland</t>
  </si>
  <si>
    <t>Philippines</t>
  </si>
  <si>
    <t>UK</t>
  </si>
  <si>
    <t>India</t>
  </si>
  <si>
    <t>Canada</t>
  </si>
  <si>
    <t>Region</t>
  </si>
  <si>
    <t>Chair</t>
  </si>
  <si>
    <t>Nb papers exp.</t>
  </si>
  <si>
    <t>Nb papers in proc.</t>
  </si>
  <si>
    <t>Nb abstracts only</t>
  </si>
  <si>
    <t>Factors influencing professional women engineers' attitudes and motivation</t>
  </si>
  <si>
    <t>Refs</t>
  </si>
  <si>
    <t>Abstract only</t>
  </si>
  <si>
    <t>n/a</t>
  </si>
  <si>
    <t>1 to 6</t>
  </si>
  <si>
    <t>7 to 10</t>
  </si>
  <si>
    <t>A. Kuhlshrestha (India)</t>
  </si>
  <si>
    <t>Elaine Golda (USA)</t>
  </si>
  <si>
    <t>Veronica Gliniak (USA)</t>
  </si>
  <si>
    <t>Gail Washington (USA)</t>
  </si>
  <si>
    <t>2 (5)</t>
  </si>
  <si>
    <t>Sekulic</t>
  </si>
  <si>
    <t>Sena</t>
  </si>
  <si>
    <t>Yugoslavia</t>
  </si>
  <si>
    <t>16-19</t>
  </si>
  <si>
    <t>Radiation Risk and Women</t>
  </si>
  <si>
    <t>Dhairyawan</t>
  </si>
  <si>
    <t>Mangala P.</t>
  </si>
  <si>
    <t>24-26</t>
  </si>
  <si>
    <t>The Problem of Getting Girls Interested in Physical Science and Technology</t>
  </si>
  <si>
    <t>Jackson</t>
  </si>
  <si>
    <t>Daphne F.</t>
  </si>
  <si>
    <t>1A</t>
  </si>
  <si>
    <t>43-45</t>
  </si>
  <si>
    <t>Limitations of Contraceptive Techniques and a New Approach to Population Control</t>
  </si>
  <si>
    <t>Chandrasekhar</t>
  </si>
  <si>
    <t>Kamala</t>
  </si>
  <si>
    <t>189-191</t>
  </si>
  <si>
    <t>Woman Architect in the History of Mankind</t>
  </si>
  <si>
    <t>Additional papers</t>
  </si>
  <si>
    <t>Colonne1</t>
  </si>
  <si>
    <t>135-139</t>
  </si>
  <si>
    <t>132-134</t>
  </si>
  <si>
    <t>35-37</t>
  </si>
  <si>
    <t>30-34</t>
  </si>
  <si>
    <t>11 to 15</t>
  </si>
  <si>
    <t>sent to S&amp;T</t>
  </si>
  <si>
    <t>complete Karine</t>
  </si>
  <si>
    <t>62-67</t>
  </si>
  <si>
    <t>68-71</t>
  </si>
  <si>
    <t>72-76</t>
  </si>
  <si>
    <t>88-92</t>
  </si>
  <si>
    <t>93-95</t>
  </si>
  <si>
    <t>190-192</t>
  </si>
  <si>
    <t>193-197</t>
  </si>
  <si>
    <t>203-207</t>
  </si>
  <si>
    <r>
      <t>145-</t>
    </r>
    <r>
      <rPr>
        <sz val="11"/>
        <color rgb="FFFF0000"/>
        <rFont val="Calibri"/>
        <family val="2"/>
        <scheme val="minor"/>
      </rPr>
      <t>165</t>
    </r>
  </si>
  <si>
    <t>complete Abstract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</si>
</sst>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7030A0"/>
        <bgColor indexed="64"/>
      </patternFill>
    </fill>
  </fills>
  <borders count="3">
    <border>
      <left/>
      <right/>
      <top/>
      <bottom/>
      <diagonal/>
    </border>
    <border>
      <left style="thin">
        <color theme="6"/>
      </left>
      <right style="thin">
        <color theme="6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/>
    <xf numFmtId="0" fontId="1" fillId="2" borderId="0" xfId="0" applyFont="1" applyFill="1"/>
    <xf numFmtId="0" fontId="1" fillId="3" borderId="0" xfId="0" applyFont="1" applyFill="1"/>
    <xf numFmtId="0" fontId="0" fillId="3" borderId="0" xfId="0" applyFill="1"/>
    <xf numFmtId="0" fontId="1" fillId="3" borderId="0" xfId="0" applyFont="1" applyFill="1" applyAlignment="1">
      <alignment horizontal="right"/>
    </xf>
    <xf numFmtId="0" fontId="0" fillId="0" borderId="2" xfId="0" applyBorder="1"/>
    <xf numFmtId="0" fontId="0" fillId="0" borderId="0" xfId="0" applyAlignment="1">
      <alignment horizontal="right"/>
    </xf>
    <xf numFmtId="0" fontId="0" fillId="0" borderId="2" xfId="0" applyBorder="1" applyAlignment="1">
      <alignment horizontal="right"/>
    </xf>
    <xf numFmtId="0" fontId="0" fillId="4" borderId="0" xfId="0" applyFill="1"/>
    <xf numFmtId="0" fontId="0" fillId="4" borderId="2" xfId="0" applyFill="1" applyBorder="1"/>
    <xf numFmtId="0" fontId="1" fillId="0" borderId="0" xfId="0" applyFont="1"/>
    <xf numFmtId="0" fontId="0" fillId="0" borderId="0" xfId="0" applyFill="1"/>
    <xf numFmtId="16" fontId="0" fillId="0" borderId="2" xfId="0" applyNumberFormat="1" applyFill="1" applyBorder="1"/>
    <xf numFmtId="0" fontId="0" fillId="0" borderId="2" xfId="0" applyFill="1" applyBorder="1"/>
    <xf numFmtId="0" fontId="2" fillId="5" borderId="0" xfId="0" applyFont="1" applyFill="1"/>
    <xf numFmtId="0" fontId="4" fillId="0" borderId="1" xfId="0" applyFont="1" applyBorder="1"/>
    <xf numFmtId="0" fontId="3" fillId="0" borderId="0" xfId="0" applyFont="1" applyFill="1"/>
    <xf numFmtId="16" fontId="3" fillId="0" borderId="2" xfId="0" applyNumberFormat="1" applyFont="1" applyFill="1" applyBorder="1"/>
    <xf numFmtId="0" fontId="3" fillId="0" borderId="2" xfId="0" applyFont="1" applyFill="1" applyBorder="1"/>
    <xf numFmtId="0" fontId="3" fillId="0" borderId="0" xfId="0" applyFont="1"/>
    <xf numFmtId="0" fontId="3" fillId="0" borderId="2" xfId="0" applyFont="1" applyBorder="1"/>
  </cellXfs>
  <cellStyles count="1">
    <cellStyle name="Normal" xfId="0" builtinId="0"/>
  </cellStyles>
  <dxfs count="10"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1"/>
        <color rgb="FFFF0000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auto="1"/>
        </patternFill>
      </fill>
    </dxf>
    <dxf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</font>
    </dxf>
    <dxf>
      <border outline="0">
        <top style="thin">
          <color theme="6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theme="6"/>
        </left>
        <right style="thin">
          <color theme="6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922345-4645-4064-BD78-FEFF3116DFF2}" name="Table1" displayName="Table1" ref="A1:Q13" totalsRowShown="0" headerRowDxfId="9" headerRowBorderDxfId="8" tableBorderDxfId="7">
  <autoFilter ref="A1:Q13" xr:uid="{E5922345-4645-4064-BD78-FEFF3116DFF2}"/>
  <tableColumns count="17">
    <tableColumn id="1" xr3:uid="{B5106367-30F7-499A-9561-68D84F5A6036}" name="Session"/>
    <tableColumn id="2" xr3:uid="{7B165304-9DAC-40F1-BBA0-F999D897D8A4}" name="Nb papers exp."/>
    <tableColumn id="11" xr3:uid="{892C88DB-B50D-4075-B80E-1475F7F93D27}" name="Nb papers in proc."/>
    <tableColumn id="12" xr3:uid="{0F91B48C-AFF3-4438-945F-7B6F95E46210}" name="Nb abstracts only"/>
    <tableColumn id="3" xr3:uid="{FA8473CA-CFF8-4931-84B3-C853F72429AD}" name="Session and panel titles" dataDxfId="6"/>
    <tableColumn id="10" xr3:uid="{F17E583E-B9E9-4F34-A42D-948FD1F1DDBB}" name="Chair" dataDxfId="5"/>
    <tableColumn id="4" xr3:uid="{F4C92341-EDFF-4AD6-9EF2-9CF851CEE363}" name="Papers"/>
    <tableColumn id="5" xr3:uid="{5F1B9DC9-5A89-45A9-AA30-1BE68766722B}" name="Last name"/>
    <tableColumn id="6" xr3:uid="{AF64FED9-26B5-423C-8A73-F364EE04D50E}" name="First name"/>
    <tableColumn id="7" xr3:uid="{738199AB-A8B5-4180-A9D4-C6B5AD645349}" name="m/f"/>
    <tableColumn id="8" xr3:uid="{8FCBBA48-984D-4C1A-895E-CFD40AC0DE1B}" name="Region" dataDxfId="4"/>
    <tableColumn id="9" xr3:uid="{EBBE46DF-A911-4F4D-80E8-3D9658F557C7}" name="Country"/>
    <tableColumn id="13" xr3:uid="{8AFECFC0-0E5A-4942-91E0-35F5557AC159}" name="Refs" dataDxfId="3"/>
    <tableColumn id="17" xr3:uid="{748EA904-5504-4108-BC6B-1C2AD44EF794}" name="Abstract only" dataDxfId="2"/>
    <tableColumn id="16" xr3:uid="{C44CB0D1-8530-443F-815A-D05A9766EDA8}" name="complete Karine" dataDxfId="1"/>
    <tableColumn id="14" xr3:uid="{AC880BFC-8675-4C89-BC7C-A4568838A092}" name="complete Abstract only" dataDxfId="0"/>
    <tableColumn id="15" xr3:uid="{9700D7BA-9685-44A7-B887-50D200B14937}" name="Colonne1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2E4D7-218A-40A7-BFA7-DE62EB5669B0}">
  <dimension ref="A1:Q24"/>
  <sheetViews>
    <sheetView tabSelected="1" zoomScale="80" zoomScaleNormal="80" workbookViewId="0">
      <selection activeCell="P20" sqref="P20"/>
    </sheetView>
  </sheetViews>
  <sheetFormatPr baseColWidth="10" defaultColWidth="9.140625" defaultRowHeight="15" x14ac:dyDescent="0.25"/>
  <cols>
    <col min="1" max="1" width="9.85546875" customWidth="1"/>
    <col min="2" max="4" width="12.140625" customWidth="1"/>
    <col min="5" max="5" width="28.85546875" bestFit="1" customWidth="1"/>
    <col min="6" max="6" width="28.85546875" customWidth="1"/>
    <col min="7" max="7" width="77" customWidth="1"/>
    <col min="8" max="8" width="12" customWidth="1"/>
    <col min="9" max="9" width="12.42578125" customWidth="1"/>
    <col min="10" max="10" width="6.7109375" customWidth="1"/>
    <col min="11" max="11" width="7.140625" customWidth="1"/>
    <col min="13" max="14" width="16" customWidth="1"/>
    <col min="15" max="15" width="16" style="20" customWidth="1"/>
    <col min="16" max="16" width="15.42578125" customWidth="1"/>
    <col min="17" max="17" width="27.85546875" customWidth="1"/>
  </cols>
  <sheetData>
    <row r="1" spans="1:17" x14ac:dyDescent="0.25">
      <c r="A1" s="1" t="s">
        <v>0</v>
      </c>
      <c r="B1" s="1" t="s">
        <v>60</v>
      </c>
      <c r="C1" s="1" t="s">
        <v>61</v>
      </c>
      <c r="D1" s="1" t="s">
        <v>62</v>
      </c>
      <c r="E1" s="1" t="s">
        <v>1</v>
      </c>
      <c r="F1" s="1" t="s">
        <v>59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58</v>
      </c>
      <c r="L1" s="1" t="s">
        <v>6</v>
      </c>
      <c r="M1" s="1" t="s">
        <v>64</v>
      </c>
      <c r="N1" s="1" t="s">
        <v>65</v>
      </c>
      <c r="O1" s="16" t="s">
        <v>100</v>
      </c>
      <c r="P1" s="16" t="s">
        <v>110</v>
      </c>
      <c r="Q1" s="1" t="s">
        <v>93</v>
      </c>
    </row>
    <row r="2" spans="1:17" x14ac:dyDescent="0.25">
      <c r="A2" s="2">
        <v>1</v>
      </c>
      <c r="B2">
        <v>4</v>
      </c>
      <c r="C2">
        <v>3</v>
      </c>
      <c r="D2">
        <v>1</v>
      </c>
      <c r="E2" t="s">
        <v>7</v>
      </c>
      <c r="F2" t="s">
        <v>69</v>
      </c>
      <c r="G2" t="s">
        <v>63</v>
      </c>
      <c r="H2" t="s">
        <v>15</v>
      </c>
      <c r="I2" t="s">
        <v>16</v>
      </c>
      <c r="J2" t="s">
        <v>17</v>
      </c>
      <c r="K2" s="7" t="s">
        <v>50</v>
      </c>
      <c r="L2" t="s">
        <v>52</v>
      </c>
      <c r="M2" s="12" t="s">
        <v>67</v>
      </c>
      <c r="O2" s="17" t="s">
        <v>101</v>
      </c>
      <c r="P2" s="20"/>
    </row>
    <row r="3" spans="1:17" x14ac:dyDescent="0.25">
      <c r="G3" t="s">
        <v>13</v>
      </c>
      <c r="H3" t="s">
        <v>18</v>
      </c>
      <c r="I3" t="s">
        <v>19</v>
      </c>
      <c r="J3" t="s">
        <v>17</v>
      </c>
      <c r="K3" s="7" t="s">
        <v>50</v>
      </c>
      <c r="L3" t="s">
        <v>52</v>
      </c>
      <c r="M3" s="12" t="s">
        <v>66</v>
      </c>
      <c r="N3">
        <v>32</v>
      </c>
      <c r="O3" s="17" t="s">
        <v>66</v>
      </c>
      <c r="P3" s="17">
        <v>15</v>
      </c>
    </row>
    <row r="4" spans="1:17" x14ac:dyDescent="0.25">
      <c r="G4" s="9" t="s">
        <v>14</v>
      </c>
      <c r="H4" t="s">
        <v>20</v>
      </c>
      <c r="I4" t="s">
        <v>21</v>
      </c>
      <c r="J4" t="s">
        <v>17</v>
      </c>
      <c r="K4" s="7">
        <v>3</v>
      </c>
      <c r="L4" t="s">
        <v>53</v>
      </c>
      <c r="M4" s="12" t="s">
        <v>68</v>
      </c>
      <c r="O4" s="17" t="s">
        <v>102</v>
      </c>
      <c r="P4" s="20"/>
    </row>
    <row r="5" spans="1:17" x14ac:dyDescent="0.25">
      <c r="A5" s="6"/>
      <c r="B5" s="6"/>
      <c r="C5" s="6"/>
      <c r="D5" s="6"/>
      <c r="E5" s="6"/>
      <c r="F5" s="6"/>
      <c r="G5" s="6" t="s">
        <v>22</v>
      </c>
      <c r="H5" s="6" t="s">
        <v>23</v>
      </c>
      <c r="I5" s="6" t="s">
        <v>24</v>
      </c>
      <c r="J5" s="6" t="s">
        <v>17</v>
      </c>
      <c r="K5" s="8">
        <v>9</v>
      </c>
      <c r="L5" s="6" t="s">
        <v>54</v>
      </c>
      <c r="M5" s="13" t="s">
        <v>98</v>
      </c>
      <c r="N5" s="6"/>
      <c r="O5" s="18" t="s">
        <v>103</v>
      </c>
      <c r="P5" s="21"/>
    </row>
    <row r="6" spans="1:17" x14ac:dyDescent="0.25">
      <c r="A6" s="2">
        <v>2</v>
      </c>
      <c r="B6">
        <v>4</v>
      </c>
      <c r="C6">
        <v>2</v>
      </c>
      <c r="D6">
        <v>2</v>
      </c>
      <c r="E6" t="s">
        <v>8</v>
      </c>
      <c r="F6" t="s">
        <v>70</v>
      </c>
      <c r="G6" t="s">
        <v>25</v>
      </c>
      <c r="H6" t="s">
        <v>26</v>
      </c>
      <c r="I6" t="s">
        <v>27</v>
      </c>
      <c r="J6" t="s">
        <v>17</v>
      </c>
      <c r="K6" s="7" t="s">
        <v>50</v>
      </c>
      <c r="L6" t="s">
        <v>52</v>
      </c>
      <c r="M6" s="12" t="s">
        <v>97</v>
      </c>
      <c r="O6" s="17" t="s">
        <v>104</v>
      </c>
      <c r="P6" s="20"/>
    </row>
    <row r="7" spans="1:17" x14ac:dyDescent="0.25">
      <c r="G7" t="s">
        <v>28</v>
      </c>
      <c r="H7" t="s">
        <v>29</v>
      </c>
      <c r="I7" t="s">
        <v>31</v>
      </c>
      <c r="J7" t="s">
        <v>17</v>
      </c>
      <c r="K7" s="7">
        <v>11</v>
      </c>
      <c r="L7" t="s">
        <v>55</v>
      </c>
      <c r="M7" s="12" t="s">
        <v>66</v>
      </c>
      <c r="N7">
        <v>33</v>
      </c>
      <c r="O7" s="17"/>
      <c r="P7" s="17">
        <v>16</v>
      </c>
    </row>
    <row r="8" spans="1:17" x14ac:dyDescent="0.25">
      <c r="G8" t="s">
        <v>32</v>
      </c>
      <c r="H8" t="s">
        <v>33</v>
      </c>
      <c r="I8" t="s">
        <v>34</v>
      </c>
      <c r="J8" t="s">
        <v>17</v>
      </c>
      <c r="K8" s="7" t="s">
        <v>50</v>
      </c>
      <c r="L8" t="s">
        <v>52</v>
      </c>
      <c r="M8" s="12" t="s">
        <v>66</v>
      </c>
      <c r="N8">
        <v>33</v>
      </c>
      <c r="O8" s="17"/>
      <c r="P8" s="17">
        <v>16</v>
      </c>
    </row>
    <row r="9" spans="1:17" x14ac:dyDescent="0.25">
      <c r="A9" s="6"/>
      <c r="B9" s="6"/>
      <c r="C9" s="6"/>
      <c r="D9" s="6"/>
      <c r="E9" s="6"/>
      <c r="F9" s="6"/>
      <c r="G9" s="10" t="s">
        <v>9</v>
      </c>
      <c r="H9" s="6" t="s">
        <v>35</v>
      </c>
      <c r="I9" s="6" t="s">
        <v>36</v>
      </c>
      <c r="J9" s="6" t="s">
        <v>17</v>
      </c>
      <c r="K9" s="8" t="s">
        <v>50</v>
      </c>
      <c r="L9" s="6" t="s">
        <v>52</v>
      </c>
      <c r="M9" s="14" t="s">
        <v>96</v>
      </c>
      <c r="N9" s="6"/>
      <c r="O9" s="19" t="s">
        <v>105</v>
      </c>
      <c r="P9" s="21"/>
    </row>
    <row r="10" spans="1:17" x14ac:dyDescent="0.25">
      <c r="A10" s="2">
        <v>3</v>
      </c>
      <c r="B10" s="7" t="s">
        <v>73</v>
      </c>
      <c r="C10">
        <v>2</v>
      </c>
      <c r="D10">
        <v>0</v>
      </c>
      <c r="E10" t="s">
        <v>10</v>
      </c>
      <c r="F10" t="s">
        <v>71</v>
      </c>
      <c r="G10" s="9" t="s">
        <v>37</v>
      </c>
      <c r="H10" t="s">
        <v>38</v>
      </c>
      <c r="I10" t="s">
        <v>39</v>
      </c>
      <c r="J10" t="s">
        <v>17</v>
      </c>
      <c r="K10" s="7">
        <v>8</v>
      </c>
      <c r="L10" t="s">
        <v>56</v>
      </c>
      <c r="M10" s="12" t="s">
        <v>95</v>
      </c>
      <c r="O10" s="17" t="s">
        <v>106</v>
      </c>
      <c r="P10" s="20"/>
    </row>
    <row r="11" spans="1:17" x14ac:dyDescent="0.25">
      <c r="A11" s="6"/>
      <c r="B11" s="8"/>
      <c r="C11" s="6"/>
      <c r="D11" s="6"/>
      <c r="E11" s="6"/>
      <c r="F11" s="6"/>
      <c r="G11" s="6" t="s">
        <v>40</v>
      </c>
      <c r="H11" s="6" t="s">
        <v>41</v>
      </c>
      <c r="I11" s="6" t="s">
        <v>42</v>
      </c>
      <c r="J11" s="6" t="s">
        <v>17</v>
      </c>
      <c r="K11" s="8" t="s">
        <v>51</v>
      </c>
      <c r="L11" s="6" t="s">
        <v>57</v>
      </c>
      <c r="M11" s="14" t="s">
        <v>94</v>
      </c>
      <c r="N11" s="6"/>
      <c r="O11" s="19" t="s">
        <v>107</v>
      </c>
      <c r="P11" s="21"/>
    </row>
    <row r="12" spans="1:17" x14ac:dyDescent="0.25">
      <c r="A12" s="2">
        <v>4</v>
      </c>
      <c r="B12" s="7" t="s">
        <v>73</v>
      </c>
      <c r="C12">
        <v>1</v>
      </c>
      <c r="D12">
        <v>1</v>
      </c>
      <c r="E12" t="s">
        <v>11</v>
      </c>
      <c r="F12" t="s">
        <v>72</v>
      </c>
      <c r="G12" t="s">
        <v>12</v>
      </c>
      <c r="H12" t="s">
        <v>43</v>
      </c>
      <c r="I12" t="s">
        <v>44</v>
      </c>
      <c r="J12" t="s">
        <v>17</v>
      </c>
      <c r="K12" s="7">
        <v>8</v>
      </c>
      <c r="L12" t="s">
        <v>56</v>
      </c>
      <c r="M12" s="12" t="s">
        <v>66</v>
      </c>
      <c r="N12">
        <v>50</v>
      </c>
      <c r="O12" s="17"/>
      <c r="P12" s="17">
        <v>29</v>
      </c>
    </row>
    <row r="13" spans="1:17" x14ac:dyDescent="0.25">
      <c r="B13" s="7"/>
      <c r="G13" t="s">
        <v>45</v>
      </c>
      <c r="H13" t="s">
        <v>46</v>
      </c>
      <c r="K13" s="7"/>
      <c r="M13" s="9" t="s">
        <v>109</v>
      </c>
      <c r="O13" s="17" t="s">
        <v>108</v>
      </c>
      <c r="P13" s="20"/>
      <c r="Q13" s="15" t="s">
        <v>99</v>
      </c>
    </row>
    <row r="14" spans="1:17" x14ac:dyDescent="0.25">
      <c r="A14" s="3" t="s">
        <v>47</v>
      </c>
      <c r="B14" s="3" t="s">
        <v>48</v>
      </c>
      <c r="C14" s="3"/>
      <c r="D14" s="3"/>
      <c r="E14" s="4"/>
      <c r="F14" s="4"/>
      <c r="G14" s="4"/>
      <c r="H14" s="5" t="s">
        <v>49</v>
      </c>
      <c r="I14" s="4">
        <f>COUNTA(I2:I13)</f>
        <v>11</v>
      </c>
      <c r="J14" s="4"/>
      <c r="K14" s="5" t="s">
        <v>50</v>
      </c>
      <c r="L14" s="4">
        <v>5</v>
      </c>
    </row>
    <row r="15" spans="1:17" x14ac:dyDescent="0.25">
      <c r="A15" s="4">
        <f>COUNTA(A2:A13)</f>
        <v>4</v>
      </c>
      <c r="B15" s="4">
        <v>12</v>
      </c>
      <c r="C15" s="4">
        <f>SUM(C2:C12)</f>
        <v>8</v>
      </c>
      <c r="D15" s="4">
        <f>SUM(D2:D12)</f>
        <v>4</v>
      </c>
      <c r="E15" s="4"/>
      <c r="F15" s="4"/>
      <c r="G15" s="4"/>
      <c r="H15" s="5" t="s">
        <v>17</v>
      </c>
      <c r="I15" s="4">
        <f>COUNTIF(J2:J13,"f")</f>
        <v>11</v>
      </c>
      <c r="J15" s="4"/>
      <c r="K15" s="5" t="s">
        <v>51</v>
      </c>
      <c r="L15" s="4">
        <v>1</v>
      </c>
    </row>
    <row r="16" spans="1:17" x14ac:dyDescent="0.25">
      <c r="H16" s="5" t="s">
        <v>30</v>
      </c>
      <c r="I16" s="4">
        <f>COUNTIF(J2:J13,"m")</f>
        <v>0</v>
      </c>
      <c r="J16" s="4"/>
      <c r="K16" s="3">
        <v>3</v>
      </c>
      <c r="L16" s="4">
        <v>1</v>
      </c>
    </row>
    <row r="17" spans="6:13" x14ac:dyDescent="0.25">
      <c r="K17" s="3">
        <v>8</v>
      </c>
      <c r="L17" s="4">
        <v>2</v>
      </c>
    </row>
    <row r="18" spans="6:13" x14ac:dyDescent="0.25">
      <c r="K18" s="3">
        <v>9</v>
      </c>
      <c r="L18" s="4">
        <v>1</v>
      </c>
    </row>
    <row r="19" spans="6:13" x14ac:dyDescent="0.25">
      <c r="K19" s="3">
        <v>11</v>
      </c>
      <c r="L19" s="4">
        <v>1</v>
      </c>
    </row>
    <row r="21" spans="6:13" x14ac:dyDescent="0.25">
      <c r="F21" s="11" t="s">
        <v>92</v>
      </c>
      <c r="G21" t="s">
        <v>91</v>
      </c>
      <c r="H21" t="s">
        <v>74</v>
      </c>
      <c r="I21" t="s">
        <v>75</v>
      </c>
      <c r="J21" t="s">
        <v>17</v>
      </c>
      <c r="K21">
        <v>4</v>
      </c>
      <c r="L21" t="s">
        <v>76</v>
      </c>
      <c r="M21" t="s">
        <v>77</v>
      </c>
    </row>
    <row r="22" spans="6:13" x14ac:dyDescent="0.25">
      <c r="G22" t="s">
        <v>78</v>
      </c>
      <c r="H22" t="s">
        <v>79</v>
      </c>
      <c r="I22" t="s">
        <v>80</v>
      </c>
      <c r="J22" t="s">
        <v>17</v>
      </c>
      <c r="K22">
        <v>8</v>
      </c>
      <c r="L22" t="s">
        <v>56</v>
      </c>
      <c r="M22" t="s">
        <v>81</v>
      </c>
    </row>
    <row r="23" spans="6:13" x14ac:dyDescent="0.25">
      <c r="G23" t="s">
        <v>82</v>
      </c>
      <c r="H23" t="s">
        <v>83</v>
      </c>
      <c r="I23" t="s">
        <v>84</v>
      </c>
      <c r="J23" t="s">
        <v>17</v>
      </c>
      <c r="K23" t="s">
        <v>85</v>
      </c>
      <c r="L23" t="s">
        <v>52</v>
      </c>
      <c r="M23" t="s">
        <v>86</v>
      </c>
    </row>
    <row r="24" spans="6:13" x14ac:dyDescent="0.25">
      <c r="G24" t="s">
        <v>87</v>
      </c>
      <c r="H24" t="s">
        <v>88</v>
      </c>
      <c r="I24" t="s">
        <v>89</v>
      </c>
      <c r="J24" t="s">
        <v>17</v>
      </c>
      <c r="K24">
        <v>8</v>
      </c>
      <c r="L24" t="s">
        <v>56</v>
      </c>
      <c r="M24" t="s">
        <v>90</v>
      </c>
    </row>
  </sheetData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Karine</dc:creator>
  <cp:lastModifiedBy>Claire Deschenes</cp:lastModifiedBy>
  <dcterms:created xsi:type="dcterms:W3CDTF">2021-07-06T15:26:30Z</dcterms:created>
  <dcterms:modified xsi:type="dcterms:W3CDTF">2023-07-11T21:23:17Z</dcterms:modified>
</cp:coreProperties>
</file>