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ORRECTIONS été 2023\Proceedings complete\"/>
    </mc:Choice>
  </mc:AlternateContent>
  <xr:revisionPtr revIDLastSave="0" documentId="13_ncr:1_{E36050FB-68AC-43D3-88B7-3C5CE0EE5092}" xr6:coauthVersionLast="36" xr6:coauthVersionMax="36" xr10:uidLastSave="{00000000-0000-0000-0000-000000000000}"/>
  <bookViews>
    <workbookView xWindow="0" yWindow="0" windowWidth="28800" windowHeight="12225" xr2:uid="{333F77C5-831B-4B9E-B76D-D5EB544D6992}"/>
  </bookViews>
  <sheets>
    <sheet name="Sheet1" sheetId="1" r:id="rId1"/>
  </sheets>
  <definedNames>
    <definedName name="_xlnm._FilterDatabase" localSheetId="0" hidden="1">Sheet1!$S$1:$S$62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D65" i="1" l="1"/>
  <c r="C65" i="1"/>
  <c r="E65" i="1" l="1"/>
  <c r="I66" i="1"/>
  <c r="I64" i="1"/>
  <c r="S65" i="1" s="1"/>
  <c r="S66" i="1" s="1"/>
</calcChain>
</file>

<file path=xl/sharedStrings.xml><?xml version="1.0" encoding="utf-8"?>
<sst xmlns="http://schemas.openxmlformats.org/spreadsheetml/2006/main" count="799" uniqueCount="503">
  <si>
    <t>Session</t>
  </si>
  <si>
    <t>Nb papers</t>
  </si>
  <si>
    <t>Session and panel titles</t>
  </si>
  <si>
    <t>Papers</t>
  </si>
  <si>
    <t>Last name</t>
  </si>
  <si>
    <t>First name</t>
  </si>
  <si>
    <t>m/f</t>
  </si>
  <si>
    <t>Country</t>
  </si>
  <si>
    <t>Medicine</t>
  </si>
  <si>
    <t>Mechanisms of action of dietary fibers</t>
  </si>
  <si>
    <t>Defense</t>
  </si>
  <si>
    <t>Computer and the battlefield commander</t>
  </si>
  <si>
    <t>Computer applications</t>
  </si>
  <si>
    <t>A cure for the information explosion</t>
  </si>
  <si>
    <t>Business networks- PBX and central office based</t>
  </si>
  <si>
    <t>Energy</t>
  </si>
  <si>
    <t>Reaching for the sun</t>
  </si>
  <si>
    <t>Metallic contacts to heavily doped Si-Ge alloys</t>
  </si>
  <si>
    <t>Solar energy for developing countries</t>
  </si>
  <si>
    <t>Potpourri</t>
  </si>
  <si>
    <t>Programmable controllers</t>
  </si>
  <si>
    <t>Technological conditions of modern architecture</t>
  </si>
  <si>
    <t>Adjustable speed drivers for existing motors</t>
  </si>
  <si>
    <t>Nuclear engineering</t>
  </si>
  <si>
    <t>High level radioactive waste treatment</t>
  </si>
  <si>
    <t>Numerical modeling of welding in the nuclear power industry</t>
  </si>
  <si>
    <t>Nuclear energy and the third world</t>
  </si>
  <si>
    <t>Software engineering</t>
  </si>
  <si>
    <t>The software engineer</t>
  </si>
  <si>
    <t>Fundamentals of computer security</t>
  </si>
  <si>
    <t>An overview of software testing</t>
  </si>
  <si>
    <t>Our planet Earth</t>
  </si>
  <si>
    <t>Wisconsin integrated emergency management system</t>
  </si>
  <si>
    <t>Geology- the cornerstone of the city</t>
  </si>
  <si>
    <t>Applied mathematics</t>
  </si>
  <si>
    <t>Parametric cost estimation in construction</t>
  </si>
  <si>
    <t>Aspects of precipitation relevant to landslides</t>
  </si>
  <si>
    <t>Manufacturing</t>
  </si>
  <si>
    <t>Quality manufacturing-a management perspective</t>
  </si>
  <si>
    <t>Transportation</t>
  </si>
  <si>
    <t>Wind tunnel for full-scale automotive aerodynamics</t>
  </si>
  <si>
    <t>Cassidy</t>
  </si>
  <si>
    <t>Mary</t>
  </si>
  <si>
    <t>f</t>
  </si>
  <si>
    <t>m</t>
  </si>
  <si>
    <t>Jackson</t>
  </si>
  <si>
    <t>Daphne F.</t>
  </si>
  <si>
    <t>S.E.</t>
  </si>
  <si>
    <t>Smith</t>
  </si>
  <si>
    <t>Deborah J.</t>
  </si>
  <si>
    <t>Nickovich</t>
  </si>
  <si>
    <t>The contribution of engineering &amp; science to advances in medical diagnosis</t>
  </si>
  <si>
    <t>Designing for the severely cerebral-palsied child</t>
  </si>
  <si>
    <t>Stanley</t>
  </si>
  <si>
    <t>Elizabeth J.</t>
  </si>
  <si>
    <t>Development of an extensible probe to improve the penetration of the tow anti-tank guided missile</t>
  </si>
  <si>
    <t>Zohar</t>
  </si>
  <si>
    <t>Joyce A.</t>
  </si>
  <si>
    <t>Thornton</t>
  </si>
  <si>
    <t>Marcia Ann</t>
  </si>
  <si>
    <t>The evolution of the Hercules: The international airplane</t>
  </si>
  <si>
    <t>Cornelius</t>
  </si>
  <si>
    <t>Kay C.</t>
  </si>
  <si>
    <t>Finite element analysis of large transport aircraft</t>
  </si>
  <si>
    <t>McClellan</t>
  </si>
  <si>
    <t>Gisella W.</t>
  </si>
  <si>
    <t>The effect of telecommunications and data processing advances</t>
  </si>
  <si>
    <t>Irene</t>
  </si>
  <si>
    <t>Krantz</t>
  </si>
  <si>
    <t>Ellen</t>
  </si>
  <si>
    <t>A computer aided measurement system of VLSI</t>
  </si>
  <si>
    <t>Gupta</t>
  </si>
  <si>
    <t>Shobha</t>
  </si>
  <si>
    <t>Improvements in image generation techniques in computer graphics</t>
  </si>
  <si>
    <t>Whitton</t>
  </si>
  <si>
    <t>Mary C.</t>
  </si>
  <si>
    <t>Sylvie</t>
  </si>
  <si>
    <t>Telkes</t>
  </si>
  <si>
    <t>Maria</t>
  </si>
  <si>
    <t>HERS: pollution control/energy generation for the city of Los Angeles</t>
  </si>
  <si>
    <t>Umpbres</t>
  </si>
  <si>
    <t>Margaret B.</t>
  </si>
  <si>
    <t>Suleebka</t>
  </si>
  <si>
    <t>K.P.</t>
  </si>
  <si>
    <t>Kulshrestha Gujarat</t>
  </si>
  <si>
    <t>A.</t>
  </si>
  <si>
    <t>Huff</t>
  </si>
  <si>
    <t>Mary Ann</t>
  </si>
  <si>
    <t>Kaylo</t>
  </si>
  <si>
    <t>Deborah A.</t>
  </si>
  <si>
    <t>Vujovic</t>
  </si>
  <si>
    <t>Olga</t>
  </si>
  <si>
    <t>Wong</t>
  </si>
  <si>
    <t>Manni</t>
  </si>
  <si>
    <t>OECD Loft project: Building an international nuclear research program</t>
  </si>
  <si>
    <t>Thompson</t>
  </si>
  <si>
    <t>Kristen R.</t>
  </si>
  <si>
    <t>Karen L.</t>
  </si>
  <si>
    <t>Carolyn J.</t>
  </si>
  <si>
    <t>Einerson</t>
  </si>
  <si>
    <t>Vaziri</t>
  </si>
  <si>
    <t>Nezhat N.</t>
  </si>
  <si>
    <t>Van Deusen</t>
  </si>
  <si>
    <t>Lois C.</t>
  </si>
  <si>
    <t>Post irradiation examination of experimentally tester pwr fuel bundle</t>
  </si>
  <si>
    <t>Revell Mitre</t>
  </si>
  <si>
    <t>Diane B.</t>
  </si>
  <si>
    <t>Berting</t>
  </si>
  <si>
    <t>Frances M.</t>
  </si>
  <si>
    <t>Wheaton</t>
  </si>
  <si>
    <t>Marilee J.</t>
  </si>
  <si>
    <t>Ada -past, present &amp; future</t>
  </si>
  <si>
    <t>Strong</t>
  </si>
  <si>
    <t>Elizabeth</t>
  </si>
  <si>
    <t>Siddhu</t>
  </si>
  <si>
    <t>Shivran</t>
  </si>
  <si>
    <t>Recent trends in water wave research</t>
  </si>
  <si>
    <t>Schember</t>
  </si>
  <si>
    <t>Helene R.</t>
  </si>
  <si>
    <t>Toxic chemical waste dumps in an industrial civilization: planet Earth, USA, Mass.</t>
  </si>
  <si>
    <t>Cho</t>
  </si>
  <si>
    <t>Yee</t>
  </si>
  <si>
    <t>High performance liquid chromatography: its application in environmental analysis</t>
  </si>
  <si>
    <t>Thakkar</t>
  </si>
  <si>
    <t>N.</t>
  </si>
  <si>
    <t>Kondawar</t>
  </si>
  <si>
    <t>V.H.</t>
  </si>
  <si>
    <t>Russell</t>
  </si>
  <si>
    <t>Mary Ellen</t>
  </si>
  <si>
    <t>Carroll</t>
  </si>
  <si>
    <t>Sharon A.</t>
  </si>
  <si>
    <t>Separating fact from fiction: The role of the statistician in manufacturing and R&amp;D</t>
  </si>
  <si>
    <t>Newton</t>
  </si>
  <si>
    <t>Beverly</t>
  </si>
  <si>
    <t>Probabilistic risk assessment as an analytical tool</t>
  </si>
  <si>
    <t>Acey</t>
  </si>
  <si>
    <t>Diane L.</t>
  </si>
  <si>
    <t>Wilson</t>
  </si>
  <si>
    <t>Christine J.</t>
  </si>
  <si>
    <t>Muchow</t>
  </si>
  <si>
    <t>Charlotte I.</t>
  </si>
  <si>
    <t>Optimal design study of the transient behavior of superconducting alternators</t>
  </si>
  <si>
    <t>Sakr</t>
  </si>
  <si>
    <t>Sohier M.</t>
  </si>
  <si>
    <r>
      <t>Manufacturing as the 20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century ends - New roles for engineers and scientists</t>
    </r>
  </si>
  <si>
    <t>Thomas</t>
  </si>
  <si>
    <t>Martha J.B.</t>
  </si>
  <si>
    <t>Controlling multinational electronic typewriter manufacturing</t>
  </si>
  <si>
    <t>Craig</t>
  </si>
  <si>
    <t>Cecilia D.</t>
  </si>
  <si>
    <t>Improving product reliability through manufacturing automation</t>
  </si>
  <si>
    <t>Schnell</t>
  </si>
  <si>
    <t>Marilyn Rae</t>
  </si>
  <si>
    <t>Combined x-ray/beta sensor advances nuclear gauging technology</t>
  </si>
  <si>
    <t>Holt</t>
  </si>
  <si>
    <t>Dawn E.</t>
  </si>
  <si>
    <t>Gliege Drazha</t>
  </si>
  <si>
    <t>Shirley</t>
  </si>
  <si>
    <t>Space shuttle: International cooperation in orbit</t>
  </si>
  <si>
    <t>Gale</t>
  </si>
  <si>
    <t>Anita E.</t>
  </si>
  <si>
    <t>A transit subway for Seattle: An engineering and local challenge</t>
  </si>
  <si>
    <t>Guillot</t>
  </si>
  <si>
    <t>Elaine</t>
  </si>
  <si>
    <t>Lazurenko</t>
  </si>
  <si>
    <t>Lydia B.</t>
  </si>
  <si>
    <t>Microprocessor-based center of gravity control system for flight testing commercial transport airplanes</t>
  </si>
  <si>
    <t>Rowe</t>
  </si>
  <si>
    <t>Liana M.</t>
  </si>
  <si>
    <t>Holographic aids for international combustion flow studies</t>
  </si>
  <si>
    <t>Regan</t>
  </si>
  <si>
    <t>Carolyn A.</t>
  </si>
  <si>
    <t>Computer systems analysis. An exercise for Sherlock Holmes</t>
  </si>
  <si>
    <t>sessions</t>
  </si>
  <si>
    <t>papers</t>
  </si>
  <si>
    <t>speakers</t>
  </si>
  <si>
    <t>H</t>
  </si>
  <si>
    <t>?</t>
  </si>
  <si>
    <t>1B</t>
  </si>
  <si>
    <t>USA</t>
  </si>
  <si>
    <t>Canada</t>
  </si>
  <si>
    <t>India</t>
  </si>
  <si>
    <t>Yugoslavia</t>
  </si>
  <si>
    <t>Iran</t>
  </si>
  <si>
    <t>Egypt</t>
  </si>
  <si>
    <t>Region</t>
  </si>
  <si>
    <t>Engineering, work &amp; new technology</t>
  </si>
  <si>
    <t>West</t>
  </si>
  <si>
    <t>Rosemary</t>
  </si>
  <si>
    <t>UK</t>
  </si>
  <si>
    <t>Evolution of competitive telecommunications in the USA</t>
  </si>
  <si>
    <t>Wright</t>
  </si>
  <si>
    <t>Becky</t>
  </si>
  <si>
    <t>Recent development of communications &amp; sociological aspects of this development in particular reference to Iran</t>
  </si>
  <si>
    <t>Rahmani</t>
  </si>
  <si>
    <t>Mahin</t>
  </si>
  <si>
    <t>A bridge to the future</t>
  </si>
  <si>
    <t>Krenzer</t>
  </si>
  <si>
    <t>B.K.</t>
  </si>
  <si>
    <t>Computer; today &amp; tomorrow</t>
  </si>
  <si>
    <t>Balaraman</t>
  </si>
  <si>
    <t>Kamala</t>
  </si>
  <si>
    <t>Effect of technology &amp; society</t>
  </si>
  <si>
    <t>Education &amp; training</t>
  </si>
  <si>
    <t>Veronica Gliniak (USA)</t>
  </si>
  <si>
    <t>Chairs</t>
  </si>
  <si>
    <t>Instructional television (ITV): The wave of the future</t>
  </si>
  <si>
    <t>Berman</t>
  </si>
  <si>
    <t>Marilyn</t>
  </si>
  <si>
    <t>Training: A key to successful technology transfer</t>
  </si>
  <si>
    <t>Aton</t>
  </si>
  <si>
    <t>Carol L.</t>
  </si>
  <si>
    <t>Training systems for defense preparedness</t>
  </si>
  <si>
    <t>Gethwright Honeywell</t>
  </si>
  <si>
    <t>Anette</t>
  </si>
  <si>
    <t>opening</t>
  </si>
  <si>
    <t>Davis</t>
  </si>
  <si>
    <t>Ruth M.</t>
  </si>
  <si>
    <t>SUPER COMPUTING AS AN INTERNATIONAL TECHNOLOGY</t>
  </si>
  <si>
    <t>Keynote</t>
  </si>
  <si>
    <t>Antibiotic impregnation of a bone fracture plate with increased lexiblity</t>
  </si>
  <si>
    <t>42-43</t>
  </si>
  <si>
    <t>33-34</t>
  </si>
  <si>
    <t>41-42</t>
  </si>
  <si>
    <t>nos page in PDF-3 Papers combined.pdf</t>
  </si>
  <si>
    <t>20-23</t>
  </si>
  <si>
    <t>46-48</t>
  </si>
  <si>
    <t>50-53</t>
  </si>
  <si>
    <t>54-57</t>
  </si>
  <si>
    <t>58-62</t>
  </si>
  <si>
    <t>63-67</t>
  </si>
  <si>
    <t>68-72</t>
  </si>
  <si>
    <t>73-76</t>
  </si>
  <si>
    <t>77-80</t>
  </si>
  <si>
    <t>81-85</t>
  </si>
  <si>
    <t>86-89</t>
  </si>
  <si>
    <t>94-98</t>
  </si>
  <si>
    <t>99-102</t>
  </si>
  <si>
    <t>103-106</t>
  </si>
  <si>
    <t>130-131</t>
  </si>
  <si>
    <t>140-144</t>
  </si>
  <si>
    <t>150-154</t>
  </si>
  <si>
    <t>155-159</t>
  </si>
  <si>
    <t>160-162</t>
  </si>
  <si>
    <t>163-168</t>
  </si>
  <si>
    <t>169-172</t>
  </si>
  <si>
    <t>173-177</t>
  </si>
  <si>
    <t>178-179</t>
  </si>
  <si>
    <t>180-183</t>
  </si>
  <si>
    <t>184-188</t>
  </si>
  <si>
    <t>192-196</t>
  </si>
  <si>
    <t>197-201</t>
  </si>
  <si>
    <t>202-205</t>
  </si>
  <si>
    <t>206-210</t>
  </si>
  <si>
    <t>Real paper title : UNDERSTANDING WELDING PROCESS PARAMETERS IN THE NUCLEAR POWER INDUSTRY</t>
  </si>
  <si>
    <t>226-229</t>
  </si>
  <si>
    <t>230-232</t>
  </si>
  <si>
    <t>233-237</t>
  </si>
  <si>
    <t>238-244</t>
  </si>
  <si>
    <t>257-259</t>
  </si>
  <si>
    <t>260-264</t>
  </si>
  <si>
    <t>265-268</t>
  </si>
  <si>
    <t>269-273</t>
  </si>
  <si>
    <t>274-276</t>
  </si>
  <si>
    <t>277-281</t>
  </si>
  <si>
    <t>282-286</t>
  </si>
  <si>
    <t>287-290</t>
  </si>
  <si>
    <t>301-304</t>
  </si>
  <si>
    <t>305-309</t>
  </si>
  <si>
    <t>310-315</t>
  </si>
  <si>
    <t>Real paper name : GMAL General Motors Aerodynamics Laboratory - A Wind Tunnel for Full-Scale</t>
  </si>
  <si>
    <t>Colonne1</t>
  </si>
  <si>
    <t>note</t>
  </si>
  <si>
    <t>APPLICATION OF PARTICIPATORY WORK SCHEMES IN RESEARCH &amp; ENGINEERING</t>
  </si>
  <si>
    <t>Zimmerman</t>
  </si>
  <si>
    <t>145-149</t>
  </si>
  <si>
    <t>BASIC CONTROL SYSTEMS COURSE IN MULTIVARIABLE STYLE FOR NEXT GENERATION</t>
  </si>
  <si>
    <t>APTE</t>
  </si>
  <si>
    <t xml:space="preserve">Y. S. </t>
  </si>
  <si>
    <t>38-42</t>
  </si>
  <si>
    <t>THE EFFECT OF TELECOMMUNICATION AND DATA PROCESSING ADVANCES ON INFORMATION SYSTEM DESIGN</t>
  </si>
  <si>
    <t>Sylvester</t>
  </si>
  <si>
    <t>Irene L.</t>
  </si>
  <si>
    <t>MICROPROCESSOR APPLICATIONS</t>
  </si>
  <si>
    <t>Joshi</t>
  </si>
  <si>
    <t>Madhuri A.</t>
  </si>
  <si>
    <t>90-93</t>
  </si>
  <si>
    <t xml:space="preserve">Waste heat recovery </t>
  </si>
  <si>
    <t>ENERGY - THE ESSENCE OF POWER</t>
  </si>
  <si>
    <t>Marcy LaBelle</t>
  </si>
  <si>
    <t>Wilma Carol</t>
  </si>
  <si>
    <t>WASTE TO ENERGY RECOVERY SYSTEMS</t>
  </si>
  <si>
    <t>Morrow</t>
  </si>
  <si>
    <t>116-129</t>
  </si>
  <si>
    <t>TRAINING SYSTEMS FDR DEFENSE PREPAREDNESS</t>
  </si>
  <si>
    <t>Gathright</t>
  </si>
  <si>
    <t>Williame</t>
  </si>
  <si>
    <t xml:space="preserve">Real paper name : REMOTE HANDLING EQUIPMENT AND TECHNIQUES USED IN THE POSTIRRADIATION EXAMINATION OF THE SEVERE FUEL DAMAGE TESTS
</t>
  </si>
  <si>
    <t>real paper name : HIGH TECHNOLOGY - BRIDGE TO THE FUTURE [OR IS IT A BARRIER?]</t>
  </si>
  <si>
    <t>intéressant pour moi</t>
  </si>
  <si>
    <t>computer security</t>
  </si>
  <si>
    <t>intéressant pour moi [1]</t>
  </si>
  <si>
    <t xml:space="preserve">                         [1]</t>
  </si>
  <si>
    <r>
      <t>Ada</t>
    </r>
    <r>
      <rPr>
        <sz val="10.5"/>
        <color rgb="FF202122"/>
        <rFont val="Arial"/>
        <family val="2"/>
      </rPr>
      <t> is a </t>
    </r>
    <r>
      <rPr>
        <sz val="10.5"/>
        <color rgb="FF0645AD"/>
        <rFont val="Arial"/>
        <family val="2"/>
      </rPr>
      <t>structured</t>
    </r>
    <r>
      <rPr>
        <sz val="10.5"/>
        <color rgb="FF202122"/>
        <rFont val="Arial"/>
        <family val="2"/>
      </rPr>
      <t>, </t>
    </r>
    <r>
      <rPr>
        <sz val="10.5"/>
        <color rgb="FF0645AD"/>
        <rFont val="Arial"/>
        <family val="2"/>
      </rPr>
      <t>statically typed</t>
    </r>
    <r>
      <rPr>
        <sz val="10.5"/>
        <color rgb="FF202122"/>
        <rFont val="Arial"/>
        <family val="2"/>
      </rPr>
      <t>, </t>
    </r>
    <r>
      <rPr>
        <sz val="10.5"/>
        <color rgb="FF0645AD"/>
        <rFont val="Arial"/>
        <family val="2"/>
      </rPr>
      <t>imperative</t>
    </r>
    <r>
      <rPr>
        <sz val="10.5"/>
        <color rgb="FF202122"/>
        <rFont val="Arial"/>
        <family val="2"/>
      </rPr>
      <t>, and </t>
    </r>
    <r>
      <rPr>
        <sz val="10.5"/>
        <color rgb="FF0645AD"/>
        <rFont val="Arial"/>
        <family val="2"/>
      </rPr>
      <t>object-oriented</t>
    </r>
    <r>
      <rPr>
        <sz val="10.5"/>
        <color rgb="FF202122"/>
        <rFont val="Arial"/>
        <family val="2"/>
      </rPr>
      <t> </t>
    </r>
    <r>
      <rPr>
        <sz val="10.5"/>
        <color rgb="FF0645AD"/>
        <rFont val="Arial"/>
        <family val="2"/>
      </rPr>
      <t>high-level programming language</t>
    </r>
    <r>
      <rPr>
        <sz val="10.5"/>
        <color rgb="FF202122"/>
        <rFont val="Arial"/>
        <family val="2"/>
      </rPr>
      <t>, extended from </t>
    </r>
    <r>
      <rPr>
        <sz val="10.5"/>
        <color rgb="FF0645AD"/>
        <rFont val="Arial"/>
        <family val="2"/>
      </rPr>
      <t>Pascal</t>
    </r>
    <r>
      <rPr>
        <sz val="10.5"/>
        <color rgb="FF202122"/>
        <rFont val="Arial"/>
        <family val="2"/>
      </rPr>
      <t> and other languages. It has built-in language support for </t>
    </r>
    <r>
      <rPr>
        <i/>
        <sz val="10.5"/>
        <color rgb="FF0645AD"/>
        <rFont val="Arial"/>
        <family val="2"/>
      </rPr>
      <t>design by contract</t>
    </r>
    <r>
      <rPr>
        <sz val="10.5"/>
        <color rgb="FF202122"/>
        <rFont val="Arial"/>
        <family val="2"/>
      </rPr>
      <t> (DbC), extremely </t>
    </r>
    <r>
      <rPr>
        <sz val="10.5"/>
        <color rgb="FF0645AD"/>
        <rFont val="Arial"/>
        <family val="2"/>
      </rPr>
      <t>strong typing</t>
    </r>
    <r>
      <rPr>
        <sz val="10.5"/>
        <color rgb="FF202122"/>
        <rFont val="Arial"/>
        <family val="2"/>
      </rPr>
      <t>, explicit concurrency, tasks, synchronous message passing, protected objects, and </t>
    </r>
    <r>
      <rPr>
        <sz val="10.5"/>
        <color rgb="FF0645AD"/>
        <rFont val="Arial"/>
        <family val="2"/>
      </rPr>
      <t>non-determinism</t>
    </r>
    <r>
      <rPr>
        <sz val="10.5"/>
        <color rgb="FF202122"/>
        <rFont val="Arial"/>
        <family val="2"/>
      </rPr>
      <t>. Ada improves code safety and maintainability by using the </t>
    </r>
    <r>
      <rPr>
        <sz val="10.5"/>
        <color rgb="FF0645AD"/>
        <rFont val="Arial"/>
        <family val="2"/>
      </rPr>
      <t>compiler</t>
    </r>
    <r>
      <rPr>
        <sz val="10.5"/>
        <color rgb="FF202122"/>
        <rFont val="Arial"/>
        <family val="2"/>
      </rPr>
      <t> to find errors in favor of </t>
    </r>
    <r>
      <rPr>
        <sz val="10.5"/>
        <color rgb="FF0645AD"/>
        <rFont val="Arial"/>
        <family val="2"/>
      </rPr>
      <t>runtime</t>
    </r>
    <r>
      <rPr>
        <sz val="10.5"/>
        <color rgb="FF202122"/>
        <rFont val="Arial"/>
        <family val="2"/>
      </rPr>
      <t> errors. Ada is an </t>
    </r>
    <r>
      <rPr>
        <sz val="10.5"/>
        <color rgb="FF0645AD"/>
        <rFont val="Arial"/>
        <family val="2"/>
      </rPr>
      <t>international</t>
    </r>
    <r>
      <rPr>
        <sz val="10.5"/>
        <color rgb="FF202122"/>
        <rFont val="Arial"/>
        <family val="2"/>
      </rPr>
      <t> </t>
    </r>
    <r>
      <rPr>
        <sz val="10.5"/>
        <color rgb="FF0645AD"/>
        <rFont val="Arial"/>
        <family val="2"/>
      </rPr>
      <t>technical standard</t>
    </r>
    <r>
      <rPr>
        <sz val="10.5"/>
        <color rgb="FF202122"/>
        <rFont val="Arial"/>
        <family val="2"/>
      </rPr>
      <t>, jointly defined by the </t>
    </r>
    <r>
      <rPr>
        <sz val="10.5"/>
        <color rgb="FF0645AD"/>
        <rFont val="Arial"/>
        <family val="2"/>
      </rPr>
      <t>International Organization for Standardization</t>
    </r>
    <r>
      <rPr>
        <sz val="10.5"/>
        <color rgb="FF202122"/>
        <rFont val="Arial"/>
        <family val="2"/>
      </rPr>
      <t> (ISO), and the </t>
    </r>
    <r>
      <rPr>
        <sz val="10.5"/>
        <color rgb="FF0645AD"/>
        <rFont val="Arial"/>
        <family val="2"/>
      </rPr>
      <t>International Electrotechnical Commission</t>
    </r>
    <r>
      <rPr>
        <sz val="10.5"/>
        <color rgb="FF202122"/>
        <rFont val="Arial"/>
        <family val="2"/>
      </rPr>
      <t> (IEC). As of 2020, the standard, called Ada 2012 informally,</t>
    </r>
    <r>
      <rPr>
        <vertAlign val="superscript"/>
        <sz val="8.5"/>
        <color rgb="FF0645AD"/>
        <rFont val="Arial"/>
        <family val="2"/>
      </rPr>
      <t>[13]</t>
    </r>
    <r>
      <rPr>
        <sz val="10.5"/>
        <color rgb="FF202122"/>
        <rFont val="Arial"/>
        <family val="2"/>
      </rPr>
      <t> is ISO/IEC 8652:2012.</t>
    </r>
    <r>
      <rPr>
        <vertAlign val="superscript"/>
        <sz val="8.5"/>
        <color rgb="FF0645AD"/>
        <rFont val="Arial"/>
        <family val="2"/>
      </rPr>
      <t>[14]</t>
    </r>
    <r>
      <rPr>
        <vertAlign val="superscript"/>
        <sz val="8.5"/>
        <color rgb="FF202122"/>
        <rFont val="Arial"/>
        <family val="2"/>
      </rPr>
      <t xml:space="preserve"> </t>
    </r>
    <r>
      <rPr>
        <sz val="10.5"/>
        <color rgb="FF202122"/>
        <rFont val="Arial"/>
        <family val="2"/>
      </rPr>
      <t>Ada was originally designed by a team led by French </t>
    </r>
    <r>
      <rPr>
        <sz val="10.5"/>
        <color rgb="FF0645AD"/>
        <rFont val="Arial"/>
        <family val="2"/>
      </rPr>
      <t>computer scientist</t>
    </r>
    <r>
      <rPr>
        <sz val="10.5"/>
        <color rgb="FF202122"/>
        <rFont val="Arial"/>
        <family val="2"/>
      </rPr>
      <t> </t>
    </r>
    <r>
      <rPr>
        <sz val="10.5"/>
        <color rgb="FF0645AD"/>
        <rFont val="Arial"/>
        <family val="2"/>
      </rPr>
      <t>Jean Ichbiah</t>
    </r>
    <r>
      <rPr>
        <sz val="10.5"/>
        <color rgb="FF202122"/>
        <rFont val="Arial"/>
        <family val="2"/>
      </rPr>
      <t> of </t>
    </r>
    <r>
      <rPr>
        <sz val="10.5"/>
        <color rgb="FF0645AD"/>
        <rFont val="Arial"/>
        <family val="2"/>
      </rPr>
      <t>CII Honeywell Bull</t>
    </r>
    <r>
      <rPr>
        <sz val="10.5"/>
        <color rgb="FF202122"/>
        <rFont val="Arial"/>
        <family val="2"/>
      </rPr>
      <t> under contract to the </t>
    </r>
    <r>
      <rPr>
        <sz val="10.5"/>
        <color rgb="FF0645AD"/>
        <rFont val="Arial"/>
        <family val="2"/>
      </rPr>
      <t>United States Department of Defense</t>
    </r>
    <r>
      <rPr>
        <sz val="10.5"/>
        <color rgb="FF202122"/>
        <rFont val="Arial"/>
        <family val="2"/>
      </rPr>
      <t> (DoD) from 1977 to 1983 to supersede over 450 programming languages used by the DoD at that time.</t>
    </r>
    <r>
      <rPr>
        <vertAlign val="superscript"/>
        <sz val="8.5"/>
        <color rgb="FF0645AD"/>
        <rFont val="Arial"/>
        <family val="2"/>
      </rPr>
      <t>[15]</t>
    </r>
    <r>
      <rPr>
        <sz val="10.5"/>
        <color rgb="FF202122"/>
        <rFont val="Arial"/>
        <family val="2"/>
      </rPr>
      <t> Ada was named after </t>
    </r>
    <r>
      <rPr>
        <sz val="10.5"/>
        <color rgb="FF0645AD"/>
        <rFont val="Arial"/>
        <family val="2"/>
      </rPr>
      <t>Ada Lovelace</t>
    </r>
    <r>
      <rPr>
        <sz val="10.5"/>
        <color rgb="FF202122"/>
        <rFont val="Arial"/>
        <family val="2"/>
      </rPr>
      <t> (1815–1852), who has been credited as the first computer programmer.</t>
    </r>
    <r>
      <rPr>
        <vertAlign val="superscript"/>
        <sz val="8.5"/>
        <color rgb="FF0645AD"/>
        <rFont val="Arial"/>
        <family val="2"/>
      </rPr>
      <t>[16] https://en.wikipedia.org/wiki/Ada_(programming_language) 2022-10-23</t>
    </r>
  </si>
  <si>
    <t>peut-être intéressant pour moi</t>
  </si>
  <si>
    <t>TRANSFER OF TECHNOLOGY IN THE WORLD OF COMPUTER</t>
  </si>
  <si>
    <t>Pickup</t>
  </si>
  <si>
    <t>Lydia I</t>
  </si>
  <si>
    <t>211-214</t>
  </si>
  <si>
    <t>SOFTWARE TEAM STRUCTURES</t>
  </si>
  <si>
    <t>Barta</t>
  </si>
  <si>
    <t>Wendy</t>
  </si>
  <si>
    <t>215-220</t>
  </si>
  <si>
    <t>SOFTWARE QUALITY ASSURANCE - AN EMERGING FIELD</t>
  </si>
  <si>
    <t>Dillon</t>
  </si>
  <si>
    <t>Karen</t>
  </si>
  <si>
    <t>peut-etre intéressant pour moi</t>
  </si>
  <si>
    <t>sujet vu ICWES précédent - rare ici - ICWES VII peut être vu comme une discontinuité</t>
  </si>
  <si>
    <t>ELAIOGRAPHICAL INVESTIGATIONS OF AUTOCHTONOUS CULTIVARS OF OLIVES IN SUBREGION OF BOKA KOTORSKA</t>
  </si>
  <si>
    <t>Miranovic</t>
  </si>
  <si>
    <t>Ksenija</t>
  </si>
  <si>
    <t>Monténégro</t>
  </si>
  <si>
    <t>sujet rare dans ICWES VII</t>
  </si>
  <si>
    <t>221-225</t>
  </si>
  <si>
    <t>245-251</t>
  </si>
  <si>
    <t>EFFECTS OF THE ATLAS PEAK FIRE ON SURFACE WATER QUALITY IN UPPER MILLIKEN CREEK WATERSHED NAPA COUNTY CALIFORNIA</t>
  </si>
  <si>
    <t>Cohen</t>
  </si>
  <si>
    <t>Wendi L.</t>
  </si>
  <si>
    <t>sujet plus rare - quality of water</t>
  </si>
  <si>
    <t>water and landslides</t>
  </si>
  <si>
    <t>manufacturng</t>
  </si>
  <si>
    <t>quality - Real paper name : ENHANCING PRODUCT RELIABILITY AND QUALITY THROUGH MANUFACTURING TEST
AUTOMATION</t>
  </si>
  <si>
    <t>Total Quality: The Hewlett-Packard Way</t>
  </si>
  <si>
    <t>Prufer</t>
  </si>
  <si>
    <t>Rona J.</t>
  </si>
  <si>
    <t>291-295</t>
  </si>
  <si>
    <t>252-256</t>
  </si>
  <si>
    <t>LOW-VOLUME PRODUCTION OF DESKTOP COMPUTERS USING JIT*</t>
  </si>
  <si>
    <t>Atkinson</t>
  </si>
  <si>
    <t>Janet</t>
  </si>
  <si>
    <t>296-300</t>
  </si>
  <si>
    <t>intéressant pour moi - Telesat, formerly Telesat Canada, is a Canadian satellite communications company founded on May 2, 1969. The company is headquartered in Ottawa.</t>
  </si>
  <si>
    <t>transport</t>
  </si>
  <si>
    <t>FORMATION OF ZBLA GLASS VIA REACTIVE ATMOSPHERE PROCESSING</t>
  </si>
  <si>
    <t>Guiton</t>
  </si>
  <si>
    <t>Theresa A.</t>
  </si>
  <si>
    <t>321-334</t>
  </si>
  <si>
    <t>A VELCRO PROJECTILE SHARP-SHOOTER</t>
  </si>
  <si>
    <t>Gamble</t>
  </si>
  <si>
    <t xml:space="preserve"> Lorie</t>
  </si>
  <si>
    <t>334-360</t>
  </si>
  <si>
    <t>REDESIGN OF A DIE-CAST HINGE</t>
  </si>
  <si>
    <t>Brill</t>
  </si>
  <si>
    <t>Naomi</t>
  </si>
  <si>
    <t>361-382</t>
  </si>
  <si>
    <t>An Engineering Analysis of the Drynoch Landslide</t>
  </si>
  <si>
    <t>Irmen</t>
  </si>
  <si>
    <t>Michelle Anne</t>
  </si>
  <si>
    <t>CANADA</t>
  </si>
  <si>
    <t>DETERMINATION OF THE EFFECTIVENESS OF A PHYSICAL THERAPY ANKLE REHABILITATION PROGRAM ON REDUCING TIME OUT OF BALANCE IN NORMAL SUBJECTS</t>
  </si>
  <si>
    <t>Wenstadt</t>
  </si>
  <si>
    <t>Patricia J.</t>
  </si>
  <si>
    <t>398-403</t>
  </si>
  <si>
    <t>382-397</t>
  </si>
  <si>
    <t>INVESTIGATION OF THE HYDRAULIC CHARACTERISTICS OF THE SCOURING FILM REACTOR</t>
  </si>
  <si>
    <t xml:space="preserve">Borland </t>
  </si>
  <si>
    <t>Sharon</t>
  </si>
  <si>
    <t>THE COST OF THE THREE MILE ISLAND ACCIDENT TO THE CALLAWAY NUCLEAR POWER PLANT</t>
  </si>
  <si>
    <t>Nelson</t>
  </si>
  <si>
    <t>Christine</t>
  </si>
  <si>
    <t>404-412</t>
  </si>
  <si>
    <t>413-427</t>
  </si>
  <si>
    <t>A ROBOT END-EFFECTOR FOR RESISTANCE WELDING CIRCUIT BOARD CONNECTIONS IN ELECTRONIC COMPONENTS</t>
  </si>
  <si>
    <t>Pepin</t>
  </si>
  <si>
    <t>Ellen W.</t>
  </si>
  <si>
    <t>428-459</t>
  </si>
  <si>
    <t>OBSTACLES AND TRADE-OFFS OF DUPLICATING A WIDEBAND AMPLIFIER FOR LESS THAN ONE-TENTH THE COST</t>
  </si>
  <si>
    <t>Seto</t>
  </si>
  <si>
    <t>Susan L.</t>
  </si>
  <si>
    <t>460-481</t>
  </si>
  <si>
    <t>University student ?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</si>
  <si>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</si>
  <si>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</si>
  <si>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</si>
  <si>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</si>
  <si>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</si>
  <si>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</si>
  <si>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</si>
  <si>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</si>
  <si>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</si>
  <si>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</si>
  <si>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</si>
  <si>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</si>
  <si>
    <r>
      <t>H. Host country (</t>
    </r>
    <r>
      <rPr>
        <i/>
        <sz val="11"/>
        <color theme="1"/>
        <rFont val="Calibri"/>
        <family val="2"/>
        <scheme val="minor"/>
      </rPr>
      <t>will replace region code when applicable</t>
    </r>
    <r>
      <rPr>
        <sz val="11"/>
        <color theme="1"/>
        <rFont val="Calibri"/>
        <family val="2"/>
        <scheme val="minor"/>
      </rPr>
      <t>)</t>
    </r>
  </si>
  <si>
    <t>A safe way to land, Rast helipcoter hauldown</t>
  </si>
  <si>
    <t>totaux</t>
  </si>
  <si>
    <t>Hewlett-Packard</t>
  </si>
  <si>
    <t>just in time Hewlett-Packard</t>
  </si>
  <si>
    <t>Colonne2</t>
  </si>
  <si>
    <t>two applications in the aeronautic industry : space shuttle, hercule</t>
  </si>
  <si>
    <t>planet earth : chemical dumping, geology, emergency management</t>
  </si>
  <si>
    <t xml:space="preserve">one could focus on energy. Nuclear engineering, computer applications, planet earth or maths, </t>
  </si>
  <si>
    <t>but I will focus on computer science development becuse it fits the comference theme, the industry presence and apparently transversale preoccupations.</t>
  </si>
  <si>
    <t>papers present</t>
  </si>
  <si>
    <t>real paper name : ROLE OF WOMEN FOR OPTIMUM UTILISATION OF SOLAR ENERGY FOR DEVELOPING COUNTRIES</t>
  </si>
  <si>
    <t>107-109</t>
  </si>
  <si>
    <t>Real paper name : Waste heat recovery and Use from Commercial Transformers</t>
  </si>
  <si>
    <t>Other papers in the proceedings "PDF-3 Papers combined_Claire.pdf" :</t>
  </si>
  <si>
    <t>in proceeding</t>
  </si>
  <si>
    <t>autochtone ?</t>
  </si>
  <si>
    <t>her curriculum only</t>
  </si>
  <si>
    <t>nos page abstracts in "total abstracts avec mes notes.pdf"</t>
  </si>
  <si>
    <t>nb abstracts alone</t>
  </si>
  <si>
    <t>health and medecine</t>
  </si>
  <si>
    <t>defense</t>
  </si>
  <si>
    <t>computer applications</t>
  </si>
  <si>
    <t>energy</t>
  </si>
  <si>
    <t>other technology</t>
  </si>
  <si>
    <t>eng for humans</t>
  </si>
  <si>
    <t>computers</t>
  </si>
  <si>
    <t>environment</t>
  </si>
  <si>
    <t>urbanisation</t>
  </si>
  <si>
    <t>industry</t>
  </si>
  <si>
    <t>shelter</t>
  </si>
  <si>
    <t>industrial production</t>
  </si>
  <si>
    <t>education</t>
  </si>
  <si>
    <t>topics - CLAIRE</t>
  </si>
  <si>
    <t>no pages papers dans ICWES-VII complete Karine</t>
  </si>
  <si>
    <t>no pages abstracts dans ICWES-VII complete Karine</t>
  </si>
  <si>
    <t>108-111</t>
  </si>
  <si>
    <t>81-84</t>
  </si>
  <si>
    <t>104-106</t>
  </si>
  <si>
    <t>112-115</t>
  </si>
  <si>
    <t>116-120</t>
  </si>
  <si>
    <t>121-125</t>
  </si>
  <si>
    <t>Lehman-Sylvester</t>
  </si>
  <si>
    <t>126-130</t>
  </si>
  <si>
    <t>148-151</t>
  </si>
  <si>
    <t>139-143</t>
  </si>
  <si>
    <t>135-138</t>
  </si>
  <si>
    <t>131-134</t>
  </si>
  <si>
    <t>144-147</t>
  </si>
  <si>
    <t>Tessier</t>
  </si>
  <si>
    <t>152-156</t>
  </si>
  <si>
    <t>157-160</t>
  </si>
  <si>
    <t>161-164</t>
  </si>
  <si>
    <t>242-246</t>
  </si>
  <si>
    <t>168-173</t>
  </si>
  <si>
    <t>174-187</t>
  </si>
  <si>
    <t>188-189</t>
  </si>
  <si>
    <t>198-202</t>
  </si>
  <si>
    <t>203-207</t>
  </si>
  <si>
    <t>208-212</t>
  </si>
  <si>
    <t>213-217</t>
  </si>
  <si>
    <t>218-220</t>
  </si>
  <si>
    <t>221-226</t>
  </si>
  <si>
    <t>227-230</t>
  </si>
  <si>
    <t>231-235</t>
  </si>
  <si>
    <t>236-237</t>
  </si>
  <si>
    <t>238-241</t>
  </si>
  <si>
    <t>250-254</t>
  </si>
  <si>
    <t>255-259</t>
  </si>
  <si>
    <t>260-253</t>
  </si>
  <si>
    <t>264-268</t>
  </si>
  <si>
    <t>269-272</t>
  </si>
  <si>
    <t>273-278</t>
  </si>
  <si>
    <t>279-283</t>
  </si>
  <si>
    <t>284-286</t>
  </si>
  <si>
    <t>296-302</t>
  </si>
  <si>
    <t>303-309</t>
  </si>
  <si>
    <t>310-314</t>
  </si>
  <si>
    <t>315-317</t>
  </si>
  <si>
    <t>318-322</t>
  </si>
  <si>
    <t>323-326</t>
  </si>
  <si>
    <t>327-331</t>
  </si>
  <si>
    <t>332-334</t>
  </si>
  <si>
    <t>335-339</t>
  </si>
  <si>
    <t>340-344</t>
  </si>
  <si>
    <t>345-348</t>
  </si>
  <si>
    <t>349-353</t>
  </si>
  <si>
    <t>354-358</t>
  </si>
  <si>
    <t>359-362</t>
  </si>
  <si>
    <t>363-367</t>
  </si>
  <si>
    <t>368-373</t>
  </si>
  <si>
    <t>374-378</t>
  </si>
  <si>
    <t>316-320</t>
  </si>
  <si>
    <t>379-391</t>
  </si>
  <si>
    <t>392-397</t>
  </si>
  <si>
    <t>CORRELATION FOR HELICAL COIL SHELL AND TUBE HEAT EXCHANGERS</t>
  </si>
  <si>
    <t>Constance M.</t>
  </si>
  <si>
    <t>Starks</t>
  </si>
  <si>
    <t>398-418</t>
  </si>
  <si>
    <t>419-439</t>
  </si>
  <si>
    <t>440-455</t>
  </si>
  <si>
    <t>457-461</t>
  </si>
  <si>
    <t>462-470</t>
  </si>
  <si>
    <t>471-485</t>
  </si>
  <si>
    <t>486-517</t>
  </si>
  <si>
    <t>518-539</t>
  </si>
  <si>
    <t>seulement dans complete Karine</t>
  </si>
  <si>
    <t>165-167</t>
  </si>
  <si>
    <t>960-100</t>
  </si>
  <si>
    <t>ajout à faire dans les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</si>
</sst>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.5"/>
      <color rgb="FF202122"/>
      <name val="Arial"/>
      <family val="2"/>
    </font>
    <font>
      <sz val="10.5"/>
      <color rgb="FF202122"/>
      <name val="Arial"/>
      <family val="2"/>
    </font>
    <font>
      <sz val="10.5"/>
      <color rgb="FF0645AD"/>
      <name val="Arial"/>
      <family val="2"/>
    </font>
    <font>
      <i/>
      <sz val="10.5"/>
      <color rgb="FF0645AD"/>
      <name val="Arial"/>
      <family val="2"/>
    </font>
    <font>
      <vertAlign val="superscript"/>
      <sz val="8.5"/>
      <color rgb="FF202122"/>
      <name val="Arial"/>
      <family val="2"/>
    </font>
    <font>
      <vertAlign val="superscript"/>
      <sz val="8.5"/>
      <color rgb="FF0645AD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2" borderId="0" xfId="0" applyFont="1" applyFill="1"/>
    <xf numFmtId="0" fontId="1" fillId="0" borderId="0" xfId="0" applyFont="1" applyBorder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3" borderId="2" xfId="0" applyFill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3" borderId="0" xfId="0" applyFill="1" applyBorder="1"/>
    <xf numFmtId="0" fontId="1" fillId="2" borderId="0" xfId="0" applyFont="1" applyFill="1" applyBorder="1"/>
    <xf numFmtId="0" fontId="0" fillId="0" borderId="0" xfId="0" applyFont="1" applyBorder="1"/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4" fillId="0" borderId="2" xfId="0" applyFont="1" applyBorder="1"/>
    <xf numFmtId="0" fontId="4" fillId="5" borderId="0" xfId="0" applyFont="1" applyFill="1" applyBorder="1"/>
    <xf numFmtId="0" fontId="7" fillId="0" borderId="0" xfId="0" applyFont="1"/>
    <xf numFmtId="0" fontId="8" fillId="0" borderId="0" xfId="0" applyFont="1"/>
    <xf numFmtId="0" fontId="0" fillId="6" borderId="0" xfId="0" applyFill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0" fillId="3" borderId="0" xfId="0" applyFill="1" applyAlignment="1">
      <alignment horizontal="right" inden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0" fillId="5" borderId="0" xfId="0" applyFill="1" applyAlignment="1">
      <alignment horizontal="right" indent="1"/>
    </xf>
    <xf numFmtId="0" fontId="0" fillId="4" borderId="0" xfId="0" applyFill="1" applyAlignment="1">
      <alignment horizontal="right"/>
    </xf>
    <xf numFmtId="10" fontId="0" fillId="4" borderId="0" xfId="1" applyNumberFormat="1" applyFont="1" applyFill="1"/>
    <xf numFmtId="0" fontId="0" fillId="7" borderId="0" xfId="0" applyFill="1"/>
    <xf numFmtId="0" fontId="0" fillId="7" borderId="3" xfId="0" applyFont="1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0" xfId="0" applyFill="1" applyBorder="1"/>
    <xf numFmtId="0" fontId="0" fillId="8" borderId="0" xfId="0" applyFill="1"/>
    <xf numFmtId="0" fontId="0" fillId="8" borderId="0" xfId="0" applyFill="1" applyAlignment="1"/>
    <xf numFmtId="0" fontId="0" fillId="8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7" fillId="0" borderId="1" xfId="0" applyFont="1" applyBorder="1" applyAlignment="1">
      <alignment horizontal="center" wrapText="1"/>
    </xf>
    <xf numFmtId="0" fontId="6" fillId="3" borderId="0" xfId="0" applyFont="1" applyFill="1" applyAlignment="1">
      <alignment horizontal="right" indent="1"/>
    </xf>
    <xf numFmtId="0" fontId="6" fillId="0" borderId="0" xfId="0" applyFont="1" applyAlignment="1">
      <alignment horizontal="right" indent="1"/>
    </xf>
    <xf numFmtId="0" fontId="6" fillId="5" borderId="0" xfId="0" applyFont="1" applyFill="1" applyAlignment="1">
      <alignment horizontal="right" indent="1"/>
    </xf>
    <xf numFmtId="0" fontId="6" fillId="5" borderId="0" xfId="0" applyFont="1" applyFill="1" applyAlignment="1">
      <alignment horizontal="right"/>
    </xf>
    <xf numFmtId="0" fontId="6" fillId="8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" xfId="0" applyFont="1" applyBorder="1"/>
    <xf numFmtId="0" fontId="0" fillId="9" borderId="0" xfId="0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right"/>
    </xf>
    <xf numFmtId="0" fontId="6" fillId="9" borderId="0" xfId="0" applyFont="1" applyFill="1" applyAlignment="1">
      <alignment horizontal="right"/>
    </xf>
    <xf numFmtId="0" fontId="4" fillId="9" borderId="0" xfId="0" applyFont="1" applyFill="1" applyAlignment="1">
      <alignment horizontal="right"/>
    </xf>
    <xf numFmtId="0" fontId="18" fillId="5" borderId="2" xfId="0" applyFont="1" applyFill="1" applyBorder="1"/>
  </cellXfs>
  <cellStyles count="2">
    <cellStyle name="Normal" xfId="0" builtinId="0"/>
    <cellStyle name="Pourcentage" xfId="1" builtinId="5"/>
  </cellStyles>
  <dxfs count="8"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right" vertical="bottom" textRotation="0" wrapText="0" 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2DD790-5DA0-49D5-BA15-354794006FF5}" name="Table2" displayName="Table2" ref="A1:T62" totalsRowShown="0" headerRowDxfId="7" headerRowBorderDxfId="6" tableBorderDxfId="5">
  <autoFilter ref="A1:T62" xr:uid="{F3A25744-D435-4544-B40D-6650B1340E44}"/>
  <sortState ref="A2:S62">
    <sortCondition ref="A2:A62"/>
  </sortState>
  <tableColumns count="20">
    <tableColumn id="1" xr3:uid="{1798CE93-C7AD-4770-B539-CF5AECFDF471}" name="Session" dataDxfId="4"/>
    <tableColumn id="13" xr3:uid="{CEA1E5CC-B95A-4840-A619-94E7BFE4C501}" name="Colonne1"/>
    <tableColumn id="2" xr3:uid="{8F217D52-49A0-4240-AE5D-F9B559E52BC2}" name="Nb papers"/>
    <tableColumn id="16" xr3:uid="{460DE01C-2865-4245-8F8F-D673F7779B84}" name="papers present"/>
    <tableColumn id="17" xr3:uid="{A0798645-55E9-4355-801D-450DCFD49278}" name="nb abstracts alone"/>
    <tableColumn id="3" xr3:uid="{245672D1-4DA0-426B-B28C-417015EB6836}" name="Session and panel titles"/>
    <tableColumn id="10" xr3:uid="{61104886-D2B4-4705-88CD-5B92C04E3427}" name="Chairs"/>
    <tableColumn id="18" xr3:uid="{0BD167F1-82E0-4074-B84D-A1AAB0074125}" name="topics - CLAIRE"/>
    <tableColumn id="4" xr3:uid="{A9AD0472-090D-4D89-9365-CBF33EAD5662}" name="Papers"/>
    <tableColumn id="5" xr3:uid="{8C0B60E1-65AD-4BC4-8664-4BC15EED3B0B}" name="Last name"/>
    <tableColumn id="6" xr3:uid="{BB31891D-75EA-4D47-BF6C-C7159C75A199}" name="First name"/>
    <tableColumn id="7" xr3:uid="{50A09FF8-9707-4B40-A1F4-C0BEDB057804}" name="m/f"/>
    <tableColumn id="8" xr3:uid="{5FC29698-6D4D-4ED3-9B5E-0AD6BAE0FB1C}" name="Region" dataDxfId="3"/>
    <tableColumn id="9" xr3:uid="{E0693B4B-5B84-4D83-9A46-0CE6B0D89505}" name="Country"/>
    <tableColumn id="11" xr3:uid="{C69752A2-16BD-4FA9-B3AE-D0F3E682A28C}" name="nos page abstracts in &quot;total abstracts avec mes notes.pdf&quot;"/>
    <tableColumn id="12" xr3:uid="{3263D41A-2719-48D8-B44D-A3F3DD148A6A}" name="nos page in PDF-3 Papers combined.pdf" dataDxfId="2"/>
    <tableColumn id="20" xr3:uid="{3019C3C9-C405-486C-AD87-2F94BAC9FC1D}" name="no pages abstracts dans ICWES-VII complete Karine" dataDxfId="1"/>
    <tableColumn id="19" xr3:uid="{D562C965-847F-41A5-8034-C48BEDD570AB}" name="no pages papers dans ICWES-VII complete Karine" dataDxfId="0"/>
    <tableColumn id="14" xr3:uid="{3AE39CB0-79DE-4B0C-852B-3B954BA717C8}" name="note"/>
    <tableColumn id="15" xr3:uid="{580F5D33-4827-428F-AE70-36B606633133}" name="Colonne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C9A6-E306-434E-A7E4-EC83BF655353}">
  <dimension ref="A1:AC132"/>
  <sheetViews>
    <sheetView tabSelected="1" topLeftCell="I87" zoomScale="80" zoomScaleNormal="80" workbookViewId="0">
      <selection activeCell="O115" sqref="N115:O115"/>
    </sheetView>
  </sheetViews>
  <sheetFormatPr baseColWidth="10" defaultColWidth="9.140625" defaultRowHeight="15" x14ac:dyDescent="0.25"/>
  <cols>
    <col min="1" max="1" width="9.85546875" customWidth="1"/>
    <col min="2" max="2" width="13.5703125" customWidth="1"/>
    <col min="3" max="5" width="12.140625" customWidth="1"/>
    <col min="6" max="7" width="19.140625" customWidth="1"/>
    <col min="8" max="8" width="24.140625" customWidth="1"/>
    <col min="9" max="9" width="75.5703125" customWidth="1"/>
    <col min="10" max="11" width="19.140625" customWidth="1"/>
    <col min="12" max="12" width="6.140625" customWidth="1"/>
    <col min="13" max="13" width="9.28515625" customWidth="1"/>
    <col min="14" max="14" width="10.85546875" customWidth="1"/>
    <col min="15" max="15" width="30.42578125" customWidth="1"/>
    <col min="16" max="16" width="17" style="14" customWidth="1"/>
    <col min="17" max="18" width="17" style="33" customWidth="1"/>
    <col min="19" max="19" width="61.5703125" customWidth="1"/>
  </cols>
  <sheetData>
    <row r="1" spans="1:20" ht="70.5" customHeight="1" x14ac:dyDescent="0.25">
      <c r="A1" s="1" t="s">
        <v>0</v>
      </c>
      <c r="B1" s="1" t="s">
        <v>271</v>
      </c>
      <c r="C1" s="1" t="s">
        <v>1</v>
      </c>
      <c r="D1" s="22" t="s">
        <v>403</v>
      </c>
      <c r="E1" s="22" t="s">
        <v>412</v>
      </c>
      <c r="F1" s="1" t="s">
        <v>2</v>
      </c>
      <c r="G1" s="1" t="s">
        <v>205</v>
      </c>
      <c r="H1" s="1" t="s">
        <v>426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185</v>
      </c>
      <c r="N1" s="1" t="s">
        <v>7</v>
      </c>
      <c r="O1" s="22" t="s">
        <v>411</v>
      </c>
      <c r="P1" s="36" t="s">
        <v>224</v>
      </c>
      <c r="Q1" s="52" t="s">
        <v>428</v>
      </c>
      <c r="R1" s="52" t="s">
        <v>427</v>
      </c>
      <c r="S1" s="22" t="s">
        <v>272</v>
      </c>
      <c r="T1" s="1" t="s">
        <v>398</v>
      </c>
    </row>
    <row r="2" spans="1:20" x14ac:dyDescent="0.25">
      <c r="A2" s="18">
        <v>1.1000000000000001</v>
      </c>
      <c r="B2" s="18">
        <v>1</v>
      </c>
      <c r="C2" s="3">
        <v>4</v>
      </c>
      <c r="D2" s="3">
        <v>1</v>
      </c>
      <c r="E2" s="3"/>
      <c r="F2" s="3" t="s">
        <v>8</v>
      </c>
      <c r="G2" s="3"/>
      <c r="H2" s="3"/>
      <c r="I2" s="3" t="s">
        <v>9</v>
      </c>
      <c r="J2" s="3" t="s">
        <v>41</v>
      </c>
      <c r="K2" s="3" t="s">
        <v>42</v>
      </c>
      <c r="L2" s="3" t="s">
        <v>43</v>
      </c>
      <c r="M2" s="16" t="s">
        <v>176</v>
      </c>
      <c r="N2" s="3" t="s">
        <v>179</v>
      </c>
      <c r="O2" s="14" t="s">
        <v>222</v>
      </c>
      <c r="P2" s="35"/>
      <c r="Q2" s="53"/>
      <c r="R2" s="53"/>
    </row>
    <row r="3" spans="1:20" x14ac:dyDescent="0.25">
      <c r="A3" s="6">
        <v>1.2</v>
      </c>
      <c r="B3" s="6">
        <v>2</v>
      </c>
      <c r="C3" s="3"/>
      <c r="D3" s="3"/>
      <c r="E3" s="3"/>
      <c r="F3" s="3"/>
      <c r="G3" s="3"/>
      <c r="H3" s="3" t="s">
        <v>413</v>
      </c>
      <c r="I3" s="3" t="s">
        <v>51</v>
      </c>
      <c r="J3" s="3" t="s">
        <v>45</v>
      </c>
      <c r="K3" s="3" t="s">
        <v>46</v>
      </c>
      <c r="L3" s="3" t="s">
        <v>43</v>
      </c>
      <c r="M3" s="16" t="s">
        <v>176</v>
      </c>
      <c r="N3" s="3" t="s">
        <v>179</v>
      </c>
      <c r="O3">
        <v>34</v>
      </c>
      <c r="P3" s="34" t="s">
        <v>225</v>
      </c>
      <c r="Q3" s="54"/>
      <c r="R3" s="54" t="s">
        <v>430</v>
      </c>
    </row>
    <row r="4" spans="1:20" x14ac:dyDescent="0.25">
      <c r="A4" s="2">
        <v>1.3</v>
      </c>
      <c r="B4" s="2">
        <v>3</v>
      </c>
      <c r="H4" s="3"/>
      <c r="I4" t="s">
        <v>52</v>
      </c>
      <c r="J4" t="s">
        <v>50</v>
      </c>
      <c r="K4" t="s">
        <v>47</v>
      </c>
      <c r="L4" s="7"/>
      <c r="M4" s="14" t="s">
        <v>176</v>
      </c>
      <c r="N4" t="s">
        <v>179</v>
      </c>
      <c r="O4">
        <v>34</v>
      </c>
      <c r="P4" s="35"/>
      <c r="Q4" s="53"/>
      <c r="R4" s="53"/>
    </row>
    <row r="5" spans="1:20" x14ac:dyDescent="0.25">
      <c r="A5" s="11">
        <v>1.4</v>
      </c>
      <c r="B5" s="11">
        <v>4</v>
      </c>
      <c r="C5" s="12"/>
      <c r="D5" s="12"/>
      <c r="E5" s="12"/>
      <c r="F5" s="12"/>
      <c r="G5" s="12"/>
      <c r="H5" s="3"/>
      <c r="I5" s="12" t="s">
        <v>220</v>
      </c>
      <c r="J5" s="12" t="s">
        <v>48</v>
      </c>
      <c r="K5" s="12" t="s">
        <v>49</v>
      </c>
      <c r="L5" s="12" t="s">
        <v>43</v>
      </c>
      <c r="M5" s="15" t="s">
        <v>176</v>
      </c>
      <c r="N5" s="12" t="s">
        <v>179</v>
      </c>
      <c r="O5">
        <v>34</v>
      </c>
      <c r="P5" s="35"/>
      <c r="Q5" s="53"/>
      <c r="R5" s="53"/>
    </row>
    <row r="6" spans="1:20" x14ac:dyDescent="0.25">
      <c r="A6" s="5">
        <v>2.1</v>
      </c>
      <c r="B6" s="5">
        <v>1</v>
      </c>
      <c r="C6">
        <v>5</v>
      </c>
      <c r="D6">
        <v>5</v>
      </c>
      <c r="F6" t="s">
        <v>10</v>
      </c>
      <c r="H6" t="s">
        <v>414</v>
      </c>
      <c r="I6" t="s">
        <v>394</v>
      </c>
      <c r="J6" t="s">
        <v>53</v>
      </c>
      <c r="K6" t="s">
        <v>54</v>
      </c>
      <c r="L6" t="s">
        <v>43</v>
      </c>
      <c r="M6" s="14" t="s">
        <v>178</v>
      </c>
      <c r="N6" t="s">
        <v>180</v>
      </c>
      <c r="O6">
        <v>41</v>
      </c>
      <c r="P6" s="34" t="s">
        <v>226</v>
      </c>
      <c r="Q6" s="54"/>
      <c r="R6" s="54" t="s">
        <v>431</v>
      </c>
    </row>
    <row r="7" spans="1:20" x14ac:dyDescent="0.25">
      <c r="A7" s="2">
        <v>2.2000000000000002</v>
      </c>
      <c r="B7" s="2">
        <v>2</v>
      </c>
      <c r="H7" t="s">
        <v>414</v>
      </c>
      <c r="I7" t="s">
        <v>55</v>
      </c>
      <c r="J7" t="s">
        <v>56</v>
      </c>
      <c r="K7" t="s">
        <v>57</v>
      </c>
      <c r="L7" t="s">
        <v>43</v>
      </c>
      <c r="M7" s="14" t="s">
        <v>176</v>
      </c>
      <c r="N7" t="s">
        <v>179</v>
      </c>
      <c r="O7" s="14" t="s">
        <v>223</v>
      </c>
      <c r="P7" s="34" t="s">
        <v>227</v>
      </c>
      <c r="Q7" s="54"/>
      <c r="R7" s="54" t="s">
        <v>429</v>
      </c>
    </row>
    <row r="8" spans="1:20" x14ac:dyDescent="0.25">
      <c r="A8" s="6">
        <v>2.2999999999999998</v>
      </c>
      <c r="B8" s="6">
        <v>3</v>
      </c>
      <c r="C8" s="3"/>
      <c r="D8" s="3"/>
      <c r="E8" s="3"/>
      <c r="F8" s="3"/>
      <c r="G8" s="3"/>
      <c r="H8" t="s">
        <v>414</v>
      </c>
      <c r="I8" s="3" t="s">
        <v>11</v>
      </c>
      <c r="J8" s="3" t="s">
        <v>58</v>
      </c>
      <c r="K8" s="3" t="s">
        <v>59</v>
      </c>
      <c r="L8" s="3" t="s">
        <v>43</v>
      </c>
      <c r="M8" s="16" t="s">
        <v>176</v>
      </c>
      <c r="N8" s="3" t="s">
        <v>179</v>
      </c>
      <c r="O8">
        <v>42</v>
      </c>
      <c r="P8" s="34" t="s">
        <v>228</v>
      </c>
      <c r="Q8" s="54"/>
      <c r="R8" s="54" t="s">
        <v>432</v>
      </c>
    </row>
    <row r="9" spans="1:20" x14ac:dyDescent="0.25">
      <c r="A9" s="6">
        <v>2.4</v>
      </c>
      <c r="B9" s="6">
        <v>4</v>
      </c>
      <c r="C9" s="3"/>
      <c r="D9" s="3"/>
      <c r="E9" s="3"/>
      <c r="F9" s="3"/>
      <c r="G9" s="3"/>
      <c r="H9" t="s">
        <v>414</v>
      </c>
      <c r="I9" s="3" t="s">
        <v>60</v>
      </c>
      <c r="J9" s="3" t="s">
        <v>61</v>
      </c>
      <c r="K9" s="3" t="s">
        <v>62</v>
      </c>
      <c r="L9" s="3" t="s">
        <v>43</v>
      </c>
      <c r="M9" s="16" t="s">
        <v>176</v>
      </c>
      <c r="N9" s="3" t="s">
        <v>179</v>
      </c>
      <c r="O9">
        <v>42</v>
      </c>
      <c r="P9" s="34" t="s">
        <v>229</v>
      </c>
      <c r="Q9" s="54"/>
      <c r="R9" s="54" t="s">
        <v>433</v>
      </c>
      <c r="S9" s="31" t="s">
        <v>299</v>
      </c>
    </row>
    <row r="10" spans="1:20" x14ac:dyDescent="0.25">
      <c r="A10" s="11">
        <v>2.5</v>
      </c>
      <c r="B10" s="11">
        <v>5</v>
      </c>
      <c r="C10" s="12"/>
      <c r="D10" s="12"/>
      <c r="E10" s="12"/>
      <c r="F10" s="12"/>
      <c r="G10" s="12"/>
      <c r="H10" t="s">
        <v>414</v>
      </c>
      <c r="I10" s="12" t="s">
        <v>63</v>
      </c>
      <c r="J10" s="12" t="s">
        <v>64</v>
      </c>
      <c r="K10" s="12" t="s">
        <v>65</v>
      </c>
      <c r="L10" s="12" t="s">
        <v>43</v>
      </c>
      <c r="M10" s="15" t="s">
        <v>176</v>
      </c>
      <c r="N10" s="12" t="s">
        <v>179</v>
      </c>
      <c r="O10">
        <v>42</v>
      </c>
      <c r="P10" s="34" t="s">
        <v>230</v>
      </c>
      <c r="Q10" s="54"/>
      <c r="R10" s="54" t="s">
        <v>434</v>
      </c>
    </row>
    <row r="11" spans="1:20" x14ac:dyDescent="0.25">
      <c r="A11" s="18">
        <v>3.1</v>
      </c>
      <c r="B11" s="18">
        <v>1</v>
      </c>
      <c r="C11" s="3">
        <v>5</v>
      </c>
      <c r="D11" s="3">
        <v>5</v>
      </c>
      <c r="E11" s="3"/>
      <c r="F11" s="19" t="s">
        <v>12</v>
      </c>
      <c r="G11" s="19"/>
      <c r="H11" s="19" t="s">
        <v>415</v>
      </c>
      <c r="I11" s="3" t="s">
        <v>66</v>
      </c>
      <c r="J11" s="3" t="s">
        <v>435</v>
      </c>
      <c r="K11" s="3" t="s">
        <v>67</v>
      </c>
      <c r="L11" s="3" t="s">
        <v>43</v>
      </c>
      <c r="M11" s="16" t="s">
        <v>176</v>
      </c>
      <c r="N11" s="3" t="s">
        <v>179</v>
      </c>
      <c r="O11">
        <v>42</v>
      </c>
      <c r="P11" s="34" t="s">
        <v>231</v>
      </c>
      <c r="Q11" s="54"/>
      <c r="R11" s="54" t="s">
        <v>436</v>
      </c>
    </row>
    <row r="12" spans="1:20" x14ac:dyDescent="0.25">
      <c r="A12" s="6">
        <v>3.2</v>
      </c>
      <c r="B12" s="6">
        <v>2</v>
      </c>
      <c r="C12" s="3"/>
      <c r="D12" s="3"/>
      <c r="E12" s="3"/>
      <c r="F12" s="3"/>
      <c r="G12" s="3"/>
      <c r="H12" s="19" t="s">
        <v>415</v>
      </c>
      <c r="I12" s="3" t="s">
        <v>13</v>
      </c>
      <c r="J12" s="3" t="s">
        <v>68</v>
      </c>
      <c r="K12" s="3" t="s">
        <v>69</v>
      </c>
      <c r="L12" s="3" t="s">
        <v>43</v>
      </c>
      <c r="M12" s="16" t="s">
        <v>176</v>
      </c>
      <c r="N12" s="3" t="s">
        <v>179</v>
      </c>
      <c r="O12">
        <v>42</v>
      </c>
      <c r="P12" s="34" t="s">
        <v>232</v>
      </c>
      <c r="Q12" s="54"/>
      <c r="R12" s="54" t="s">
        <v>440</v>
      </c>
    </row>
    <row r="13" spans="1:20" x14ac:dyDescent="0.25">
      <c r="A13" s="2">
        <v>3.3</v>
      </c>
      <c r="B13" s="6">
        <v>3</v>
      </c>
      <c r="C13" s="3"/>
      <c r="D13" s="3"/>
      <c r="E13" s="3"/>
      <c r="F13" s="3"/>
      <c r="G13" s="3"/>
      <c r="H13" s="19" t="s">
        <v>415</v>
      </c>
      <c r="I13" s="3" t="s">
        <v>70</v>
      </c>
      <c r="J13" s="3" t="s">
        <v>71</v>
      </c>
      <c r="K13" s="3" t="s">
        <v>72</v>
      </c>
      <c r="L13" s="3" t="s">
        <v>43</v>
      </c>
      <c r="M13" s="16">
        <v>8</v>
      </c>
      <c r="N13" s="3" t="s">
        <v>181</v>
      </c>
      <c r="O13">
        <v>42</v>
      </c>
      <c r="P13" s="34" t="s">
        <v>233</v>
      </c>
      <c r="Q13" s="54"/>
      <c r="R13" s="54" t="s">
        <v>439</v>
      </c>
    </row>
    <row r="14" spans="1:20" x14ac:dyDescent="0.25">
      <c r="A14" s="2">
        <v>3.4</v>
      </c>
      <c r="B14" s="2">
        <v>4</v>
      </c>
      <c r="H14" s="19" t="s">
        <v>415</v>
      </c>
      <c r="I14" t="s">
        <v>73</v>
      </c>
      <c r="J14" t="s">
        <v>74</v>
      </c>
      <c r="K14" t="s">
        <v>75</v>
      </c>
      <c r="L14" t="s">
        <v>43</v>
      </c>
      <c r="M14" s="14" t="s">
        <v>176</v>
      </c>
      <c r="N14" t="s">
        <v>179</v>
      </c>
      <c r="O14">
        <v>42</v>
      </c>
      <c r="P14" s="34" t="s">
        <v>234</v>
      </c>
      <c r="Q14" s="54"/>
      <c r="R14" s="54" t="s">
        <v>438</v>
      </c>
    </row>
    <row r="15" spans="1:20" x14ac:dyDescent="0.25">
      <c r="A15" s="11">
        <v>3.5</v>
      </c>
      <c r="B15" s="11">
        <v>5</v>
      </c>
      <c r="C15" s="12"/>
      <c r="D15" s="12"/>
      <c r="E15" s="12"/>
      <c r="F15" s="12"/>
      <c r="G15" s="12"/>
      <c r="H15" s="19" t="s">
        <v>415</v>
      </c>
      <c r="I15" s="12" t="s">
        <v>14</v>
      </c>
      <c r="J15" s="59" t="s">
        <v>442</v>
      </c>
      <c r="K15" s="12" t="s">
        <v>76</v>
      </c>
      <c r="L15" s="12" t="s">
        <v>43</v>
      </c>
      <c r="M15" s="15" t="s">
        <v>178</v>
      </c>
      <c r="N15" s="12" t="s">
        <v>180</v>
      </c>
      <c r="O15" s="14" t="s">
        <v>221</v>
      </c>
      <c r="P15" s="34" t="s">
        <v>235</v>
      </c>
      <c r="Q15" s="54"/>
      <c r="R15" s="54" t="s">
        <v>441</v>
      </c>
    </row>
    <row r="16" spans="1:20" x14ac:dyDescent="0.25">
      <c r="A16" s="18">
        <v>4.0999999999999996</v>
      </c>
      <c r="B16" s="18">
        <v>1</v>
      </c>
      <c r="C16" s="3">
        <v>5</v>
      </c>
      <c r="D16" s="3">
        <v>4</v>
      </c>
      <c r="E16" s="3"/>
      <c r="F16" s="3" t="s">
        <v>15</v>
      </c>
      <c r="G16" s="3"/>
      <c r="H16" s="3"/>
      <c r="I16" s="3" t="s">
        <v>16</v>
      </c>
      <c r="J16" s="3" t="s">
        <v>77</v>
      </c>
      <c r="K16" s="3" t="s">
        <v>78</v>
      </c>
      <c r="L16" s="3" t="s">
        <v>43</v>
      </c>
      <c r="M16" s="16" t="s">
        <v>176</v>
      </c>
      <c r="N16" s="3" t="s">
        <v>179</v>
      </c>
      <c r="O16">
        <v>43</v>
      </c>
      <c r="P16" s="35"/>
      <c r="Q16" s="53"/>
      <c r="R16" s="53"/>
    </row>
    <row r="17" spans="1:19" x14ac:dyDescent="0.25">
      <c r="A17" s="2">
        <v>4.2</v>
      </c>
      <c r="B17" s="6">
        <v>2</v>
      </c>
      <c r="C17" s="3"/>
      <c r="D17" s="3"/>
      <c r="E17" s="3"/>
      <c r="F17" s="3"/>
      <c r="G17" s="3"/>
      <c r="H17" s="3" t="s">
        <v>416</v>
      </c>
      <c r="I17" s="3" t="s">
        <v>79</v>
      </c>
      <c r="J17" s="3" t="s">
        <v>80</v>
      </c>
      <c r="K17" s="3" t="s">
        <v>81</v>
      </c>
      <c r="L17" s="3" t="s">
        <v>43</v>
      </c>
      <c r="M17" s="16" t="s">
        <v>176</v>
      </c>
      <c r="N17" s="3" t="s">
        <v>179</v>
      </c>
      <c r="O17">
        <v>43</v>
      </c>
      <c r="P17" s="34" t="s">
        <v>236</v>
      </c>
      <c r="Q17" s="54"/>
      <c r="R17" s="54" t="s">
        <v>443</v>
      </c>
    </row>
    <row r="18" spans="1:19" x14ac:dyDescent="0.25">
      <c r="A18" s="6">
        <v>4.3</v>
      </c>
      <c r="B18" s="6">
        <v>3</v>
      </c>
      <c r="C18" s="3"/>
      <c r="D18" s="3"/>
      <c r="E18" s="3"/>
      <c r="F18" s="3"/>
      <c r="G18" s="3"/>
      <c r="H18" s="3" t="s">
        <v>416</v>
      </c>
      <c r="I18" s="3" t="s">
        <v>17</v>
      </c>
      <c r="J18" s="3" t="s">
        <v>82</v>
      </c>
      <c r="K18" s="3" t="s">
        <v>83</v>
      </c>
      <c r="L18" s="17"/>
      <c r="M18" s="16">
        <v>8</v>
      </c>
      <c r="N18" s="3" t="s">
        <v>181</v>
      </c>
      <c r="O18">
        <v>43</v>
      </c>
      <c r="P18" s="34" t="s">
        <v>237</v>
      </c>
      <c r="Q18" s="54"/>
      <c r="R18" s="54" t="s">
        <v>444</v>
      </c>
    </row>
    <row r="19" spans="1:19" x14ac:dyDescent="0.25">
      <c r="A19" s="6">
        <v>4.4000000000000004</v>
      </c>
      <c r="B19" s="6">
        <v>4</v>
      </c>
      <c r="C19" s="3"/>
      <c r="D19" s="3"/>
      <c r="E19" s="3"/>
      <c r="F19" s="3"/>
      <c r="G19" s="3"/>
      <c r="H19" s="3" t="s">
        <v>416</v>
      </c>
      <c r="I19" s="28" t="s">
        <v>287</v>
      </c>
      <c r="J19" s="3" t="s">
        <v>86</v>
      </c>
      <c r="K19" s="3" t="s">
        <v>87</v>
      </c>
      <c r="L19" s="3" t="s">
        <v>43</v>
      </c>
      <c r="M19" s="16" t="s">
        <v>176</v>
      </c>
      <c r="N19" s="3" t="s">
        <v>179</v>
      </c>
      <c r="O19">
        <v>43</v>
      </c>
      <c r="P19" s="34" t="s">
        <v>238</v>
      </c>
      <c r="Q19" s="54"/>
      <c r="R19" s="54" t="s">
        <v>445</v>
      </c>
      <c r="S19" t="s">
        <v>406</v>
      </c>
    </row>
    <row r="20" spans="1:19" x14ac:dyDescent="0.25">
      <c r="A20" s="11">
        <v>4.5</v>
      </c>
      <c r="B20" s="11">
        <v>5</v>
      </c>
      <c r="C20" s="12"/>
      <c r="D20" s="12"/>
      <c r="E20" s="12"/>
      <c r="F20" s="12"/>
      <c r="G20" s="12"/>
      <c r="H20" s="3" t="s">
        <v>416</v>
      </c>
      <c r="I20" s="65" t="s">
        <v>18</v>
      </c>
      <c r="J20" s="12" t="s">
        <v>84</v>
      </c>
      <c r="K20" s="12" t="s">
        <v>85</v>
      </c>
      <c r="L20" s="12" t="s">
        <v>43</v>
      </c>
      <c r="M20" s="15">
        <v>8</v>
      </c>
      <c r="N20" s="12" t="s">
        <v>181</v>
      </c>
      <c r="O20">
        <v>43</v>
      </c>
      <c r="P20" s="34" t="s">
        <v>405</v>
      </c>
      <c r="Q20" s="54"/>
      <c r="R20" s="54" t="s">
        <v>500</v>
      </c>
      <c r="S20" t="s">
        <v>404</v>
      </c>
    </row>
    <row r="21" spans="1:19" ht="18" customHeight="1" x14ac:dyDescent="0.25">
      <c r="A21" s="5">
        <v>5.0999999999999996</v>
      </c>
      <c r="B21" s="5">
        <v>1</v>
      </c>
      <c r="C21">
        <v>3</v>
      </c>
      <c r="D21">
        <v>2</v>
      </c>
      <c r="F21" t="s">
        <v>19</v>
      </c>
      <c r="H21" t="s">
        <v>417</v>
      </c>
      <c r="I21" s="4" t="s">
        <v>20</v>
      </c>
      <c r="J21" t="s">
        <v>88</v>
      </c>
      <c r="K21" t="s">
        <v>89</v>
      </c>
      <c r="L21" t="s">
        <v>43</v>
      </c>
      <c r="M21" s="14" t="s">
        <v>176</v>
      </c>
      <c r="N21" t="s">
        <v>179</v>
      </c>
      <c r="O21">
        <v>53</v>
      </c>
      <c r="P21" s="34" t="s">
        <v>241</v>
      </c>
      <c r="Q21" s="54"/>
      <c r="R21" s="54" t="s">
        <v>452</v>
      </c>
    </row>
    <row r="22" spans="1:19" x14ac:dyDescent="0.25">
      <c r="A22" s="6">
        <v>5.2</v>
      </c>
      <c r="B22" s="6">
        <v>2</v>
      </c>
      <c r="C22" s="3"/>
      <c r="D22" s="3"/>
      <c r="E22" s="3"/>
      <c r="F22" s="3"/>
      <c r="G22" s="3"/>
      <c r="I22" s="3" t="s">
        <v>21</v>
      </c>
      <c r="J22" s="3" t="s">
        <v>90</v>
      </c>
      <c r="K22" s="3" t="s">
        <v>91</v>
      </c>
      <c r="L22" s="3" t="s">
        <v>43</v>
      </c>
      <c r="M22" s="16">
        <v>4</v>
      </c>
      <c r="N22" s="3" t="s">
        <v>182</v>
      </c>
      <c r="O22">
        <v>53</v>
      </c>
      <c r="P22" s="35"/>
      <c r="Q22" s="53"/>
      <c r="R22" s="53"/>
    </row>
    <row r="23" spans="1:19" x14ac:dyDescent="0.25">
      <c r="A23" s="11">
        <v>5.3</v>
      </c>
      <c r="B23" s="11">
        <v>3</v>
      </c>
      <c r="C23" s="12"/>
      <c r="D23" s="12"/>
      <c r="E23" s="12"/>
      <c r="F23" s="12"/>
      <c r="G23" s="12"/>
      <c r="H23" t="s">
        <v>417</v>
      </c>
      <c r="I23" s="12" t="s">
        <v>22</v>
      </c>
      <c r="J23" s="12" t="s">
        <v>92</v>
      </c>
      <c r="K23" s="12" t="s">
        <v>93</v>
      </c>
      <c r="L23" s="12" t="s">
        <v>43</v>
      </c>
      <c r="M23" s="15" t="s">
        <v>176</v>
      </c>
      <c r="N23" s="12" t="s">
        <v>179</v>
      </c>
      <c r="O23">
        <v>53</v>
      </c>
      <c r="P23" s="34" t="s">
        <v>242</v>
      </c>
      <c r="Q23" s="54"/>
      <c r="R23" s="54" t="s">
        <v>453</v>
      </c>
    </row>
    <row r="24" spans="1:19" x14ac:dyDescent="0.25">
      <c r="A24" s="18">
        <v>6.1</v>
      </c>
      <c r="B24" s="18">
        <v>1</v>
      </c>
      <c r="C24" s="3">
        <v>5</v>
      </c>
      <c r="D24" s="3">
        <v>4</v>
      </c>
      <c r="E24" s="3"/>
      <c r="F24" s="3" t="s">
        <v>23</v>
      </c>
      <c r="G24" s="3"/>
      <c r="H24" s="3" t="s">
        <v>416</v>
      </c>
      <c r="I24" s="3" t="s">
        <v>94</v>
      </c>
      <c r="J24" s="3" t="s">
        <v>95</v>
      </c>
      <c r="K24" s="3" t="s">
        <v>96</v>
      </c>
      <c r="L24" s="3" t="s">
        <v>43</v>
      </c>
      <c r="M24" s="16" t="s">
        <v>176</v>
      </c>
      <c r="N24" s="3" t="s">
        <v>179</v>
      </c>
      <c r="O24">
        <v>53</v>
      </c>
      <c r="P24" s="34" t="s">
        <v>243</v>
      </c>
      <c r="Q24" s="54"/>
      <c r="R24" s="54" t="s">
        <v>454</v>
      </c>
    </row>
    <row r="25" spans="1:19" x14ac:dyDescent="0.25">
      <c r="A25" s="2">
        <v>6.2</v>
      </c>
      <c r="B25" s="2">
        <v>2</v>
      </c>
      <c r="H25" s="3" t="s">
        <v>416</v>
      </c>
      <c r="I25" t="s">
        <v>24</v>
      </c>
      <c r="J25" s="7" t="s">
        <v>296</v>
      </c>
      <c r="K25" t="s">
        <v>97</v>
      </c>
      <c r="L25" t="s">
        <v>43</v>
      </c>
      <c r="M25" s="14" t="s">
        <v>176</v>
      </c>
      <c r="N25" t="s">
        <v>179</v>
      </c>
      <c r="O25">
        <v>53</v>
      </c>
      <c r="P25" s="34" t="s">
        <v>244</v>
      </c>
      <c r="Q25" s="54"/>
      <c r="R25" s="54" t="s">
        <v>455</v>
      </c>
    </row>
    <row r="26" spans="1:19" x14ac:dyDescent="0.25">
      <c r="A26" s="6">
        <v>6.3</v>
      </c>
      <c r="B26" s="6">
        <v>3</v>
      </c>
      <c r="C26" s="3"/>
      <c r="D26" s="3"/>
      <c r="E26" s="3"/>
      <c r="F26" s="3"/>
      <c r="G26" s="3"/>
      <c r="H26" s="3" t="s">
        <v>416</v>
      </c>
      <c r="I26" s="3" t="s">
        <v>25</v>
      </c>
      <c r="J26" s="3" t="s">
        <v>99</v>
      </c>
      <c r="K26" s="3" t="s">
        <v>98</v>
      </c>
      <c r="L26" s="3" t="s">
        <v>43</v>
      </c>
      <c r="M26" s="16" t="s">
        <v>176</v>
      </c>
      <c r="N26" s="3" t="s">
        <v>179</v>
      </c>
      <c r="O26">
        <v>53</v>
      </c>
      <c r="P26" s="34" t="s">
        <v>245</v>
      </c>
      <c r="Q26" s="54"/>
      <c r="R26" s="54" t="s">
        <v>456</v>
      </c>
      <c r="S26" t="s">
        <v>254</v>
      </c>
    </row>
    <row r="27" spans="1:19" x14ac:dyDescent="0.25">
      <c r="A27" s="2">
        <v>6.4</v>
      </c>
      <c r="B27" s="2">
        <v>4</v>
      </c>
      <c r="H27" s="3"/>
      <c r="I27" t="s">
        <v>26</v>
      </c>
      <c r="J27" t="s">
        <v>100</v>
      </c>
      <c r="K27" t="s">
        <v>101</v>
      </c>
      <c r="L27" s="7"/>
      <c r="M27" s="14">
        <v>7</v>
      </c>
      <c r="N27" t="s">
        <v>183</v>
      </c>
      <c r="O27">
        <v>54</v>
      </c>
      <c r="P27" s="35"/>
      <c r="Q27" s="53"/>
      <c r="R27" s="53"/>
    </row>
    <row r="28" spans="1:19" x14ac:dyDescent="0.25">
      <c r="A28" s="11">
        <v>6.5</v>
      </c>
      <c r="B28" s="11">
        <v>5</v>
      </c>
      <c r="C28" s="12"/>
      <c r="D28" s="12"/>
      <c r="E28" s="12"/>
      <c r="F28" s="12"/>
      <c r="G28" s="12"/>
      <c r="H28" s="3" t="s">
        <v>416</v>
      </c>
      <c r="I28" s="12" t="s">
        <v>104</v>
      </c>
      <c r="J28" s="12" t="s">
        <v>102</v>
      </c>
      <c r="K28" s="12" t="s">
        <v>103</v>
      </c>
      <c r="L28" s="12" t="s">
        <v>43</v>
      </c>
      <c r="M28" s="15" t="s">
        <v>176</v>
      </c>
      <c r="N28" s="12" t="s">
        <v>179</v>
      </c>
      <c r="O28">
        <v>54</v>
      </c>
      <c r="P28" s="34" t="s">
        <v>246</v>
      </c>
      <c r="Q28" s="54"/>
      <c r="R28" s="54" t="s">
        <v>457</v>
      </c>
      <c r="S28" s="26" t="s">
        <v>297</v>
      </c>
    </row>
    <row r="29" spans="1:19" x14ac:dyDescent="0.25">
      <c r="A29" s="18">
        <v>7.1</v>
      </c>
      <c r="B29" s="18">
        <v>1</v>
      </c>
      <c r="C29" s="3">
        <v>5</v>
      </c>
      <c r="D29" s="3">
        <v>3</v>
      </c>
      <c r="E29" s="3"/>
      <c r="F29" t="s">
        <v>202</v>
      </c>
      <c r="H29" t="s">
        <v>418</v>
      </c>
      <c r="I29" t="s">
        <v>186</v>
      </c>
      <c r="J29" t="s">
        <v>187</v>
      </c>
      <c r="K29" t="s">
        <v>188</v>
      </c>
      <c r="L29" t="s">
        <v>43</v>
      </c>
      <c r="M29" s="14">
        <v>11</v>
      </c>
      <c r="N29" t="s">
        <v>189</v>
      </c>
      <c r="O29">
        <v>60</v>
      </c>
      <c r="P29" s="34" t="s">
        <v>247</v>
      </c>
      <c r="Q29" s="54"/>
      <c r="R29" s="54" t="s">
        <v>458</v>
      </c>
    </row>
    <row r="30" spans="1:19" x14ac:dyDescent="0.25">
      <c r="A30" s="6">
        <v>7.2</v>
      </c>
      <c r="B30" s="6">
        <v>2</v>
      </c>
      <c r="C30" s="3"/>
      <c r="D30" s="3"/>
      <c r="E30" s="3"/>
      <c r="F30" s="3"/>
      <c r="G30" s="3"/>
      <c r="H30" s="3"/>
      <c r="I30" t="s">
        <v>190</v>
      </c>
      <c r="J30" t="s">
        <v>191</v>
      </c>
      <c r="K30" t="s">
        <v>192</v>
      </c>
      <c r="L30" t="s">
        <v>43</v>
      </c>
      <c r="M30" s="14" t="s">
        <v>176</v>
      </c>
      <c r="N30" t="s">
        <v>179</v>
      </c>
      <c r="O30">
        <v>60</v>
      </c>
      <c r="P30" s="35"/>
      <c r="Q30" s="53"/>
      <c r="R30" s="53"/>
    </row>
    <row r="31" spans="1:19" x14ac:dyDescent="0.25">
      <c r="A31" s="6">
        <v>7.3</v>
      </c>
      <c r="B31" s="6">
        <v>3</v>
      </c>
      <c r="C31" s="3"/>
      <c r="D31" s="3"/>
      <c r="E31" s="3"/>
      <c r="F31" s="3"/>
      <c r="G31" s="3"/>
      <c r="H31" s="3"/>
      <c r="I31" s="3" t="s">
        <v>193</v>
      </c>
      <c r="J31" s="3" t="s">
        <v>194</v>
      </c>
      <c r="K31" s="3" t="s">
        <v>195</v>
      </c>
      <c r="L31" s="3" t="s">
        <v>43</v>
      </c>
      <c r="M31" s="16">
        <v>7</v>
      </c>
      <c r="N31" s="3" t="s">
        <v>183</v>
      </c>
      <c r="O31">
        <v>60</v>
      </c>
      <c r="P31" s="35"/>
      <c r="Q31" s="53"/>
      <c r="R31" s="53"/>
    </row>
    <row r="32" spans="1:19" x14ac:dyDescent="0.25">
      <c r="A32" s="6">
        <v>7.4</v>
      </c>
      <c r="B32" s="6">
        <v>4</v>
      </c>
      <c r="C32" s="3"/>
      <c r="D32" s="3"/>
      <c r="E32" s="3"/>
      <c r="F32" s="3"/>
      <c r="G32" s="3"/>
      <c r="H32" s="3" t="s">
        <v>420</v>
      </c>
      <c r="I32" s="3" t="s">
        <v>196</v>
      </c>
      <c r="J32" s="3" t="s">
        <v>197</v>
      </c>
      <c r="K32" s="3" t="s">
        <v>198</v>
      </c>
      <c r="L32" s="3" t="s">
        <v>43</v>
      </c>
      <c r="M32" s="16" t="s">
        <v>176</v>
      </c>
      <c r="N32" s="3" t="s">
        <v>179</v>
      </c>
      <c r="O32">
        <v>60</v>
      </c>
      <c r="P32" s="34" t="s">
        <v>248</v>
      </c>
      <c r="Q32" s="54"/>
      <c r="R32" s="54" t="s">
        <v>459</v>
      </c>
      <c r="S32" t="s">
        <v>298</v>
      </c>
    </row>
    <row r="33" spans="1:19" x14ac:dyDescent="0.25">
      <c r="A33" s="11">
        <v>7.5</v>
      </c>
      <c r="B33" s="11">
        <v>5</v>
      </c>
      <c r="C33" s="12"/>
      <c r="D33" s="12"/>
      <c r="E33" s="12"/>
      <c r="F33" s="12"/>
      <c r="G33" s="12"/>
      <c r="H33" s="12" t="s">
        <v>419</v>
      </c>
      <c r="I33" s="27" t="s">
        <v>199</v>
      </c>
      <c r="J33" s="12" t="s">
        <v>200</v>
      </c>
      <c r="K33" s="12" t="s">
        <v>201</v>
      </c>
      <c r="L33" s="12" t="s">
        <v>43</v>
      </c>
      <c r="M33" s="15">
        <v>8</v>
      </c>
      <c r="N33" s="12" t="s">
        <v>181</v>
      </c>
      <c r="O33">
        <v>60</v>
      </c>
      <c r="P33" s="34" t="s">
        <v>249</v>
      </c>
      <c r="Q33" s="54"/>
      <c r="R33" s="54" t="s">
        <v>446</v>
      </c>
      <c r="S33" s="31" t="s">
        <v>299</v>
      </c>
    </row>
    <row r="34" spans="1:19" x14ac:dyDescent="0.25">
      <c r="A34" s="5">
        <v>8.1</v>
      </c>
      <c r="B34" s="5">
        <v>1</v>
      </c>
      <c r="C34" s="3">
        <v>5</v>
      </c>
      <c r="D34" s="3">
        <v>4</v>
      </c>
      <c r="E34" s="3"/>
      <c r="F34" s="3" t="s">
        <v>27</v>
      </c>
      <c r="G34" s="3"/>
      <c r="H34" s="3" t="s">
        <v>415</v>
      </c>
      <c r="I34" s="3" t="s">
        <v>28</v>
      </c>
      <c r="J34" s="3" t="s">
        <v>105</v>
      </c>
      <c r="K34" s="3" t="s">
        <v>106</v>
      </c>
      <c r="L34" s="3" t="s">
        <v>43</v>
      </c>
      <c r="M34" s="16" t="s">
        <v>176</v>
      </c>
      <c r="N34" s="3" t="s">
        <v>179</v>
      </c>
      <c r="O34">
        <v>60</v>
      </c>
      <c r="P34" s="34" t="s">
        <v>250</v>
      </c>
      <c r="Q34" s="54"/>
      <c r="R34" s="54" t="s">
        <v>460</v>
      </c>
      <c r="S34" s="31" t="s">
        <v>299</v>
      </c>
    </row>
    <row r="35" spans="1:19" x14ac:dyDescent="0.25">
      <c r="A35" s="6">
        <v>8.1999999999999993</v>
      </c>
      <c r="B35" s="6">
        <v>2</v>
      </c>
      <c r="C35" s="3"/>
      <c r="D35" s="3"/>
      <c r="E35" s="3"/>
      <c r="F35" s="3"/>
      <c r="G35" s="3"/>
      <c r="H35" s="3" t="s">
        <v>415</v>
      </c>
      <c r="I35" s="4" t="s">
        <v>29</v>
      </c>
      <c r="J35" s="3" t="s">
        <v>107</v>
      </c>
      <c r="K35" s="3" t="s">
        <v>108</v>
      </c>
      <c r="L35" s="3" t="s">
        <v>43</v>
      </c>
      <c r="M35" s="16" t="s">
        <v>176</v>
      </c>
      <c r="N35" s="3" t="s">
        <v>179</v>
      </c>
      <c r="O35">
        <v>60</v>
      </c>
      <c r="P35" s="34" t="s">
        <v>251</v>
      </c>
      <c r="Q35" s="54"/>
      <c r="R35" s="54" t="s">
        <v>461</v>
      </c>
      <c r="S35" s="31" t="s">
        <v>300</v>
      </c>
    </row>
    <row r="36" spans="1:19" x14ac:dyDescent="0.25">
      <c r="A36" s="6">
        <v>8.3000000000000007</v>
      </c>
      <c r="B36" s="6">
        <v>3</v>
      </c>
      <c r="C36" s="3"/>
      <c r="D36" s="3"/>
      <c r="E36" s="3"/>
      <c r="F36" s="3"/>
      <c r="G36" s="3"/>
      <c r="H36" s="3"/>
      <c r="I36" s="3" t="s">
        <v>30</v>
      </c>
      <c r="J36" s="3" t="s">
        <v>109</v>
      </c>
      <c r="K36" s="3" t="s">
        <v>110</v>
      </c>
      <c r="L36" s="3" t="s">
        <v>43</v>
      </c>
      <c r="M36" s="16" t="s">
        <v>176</v>
      </c>
      <c r="N36" s="3" t="s">
        <v>179</v>
      </c>
      <c r="O36">
        <v>61</v>
      </c>
      <c r="P36" s="35"/>
      <c r="Q36" s="53"/>
      <c r="R36" s="53"/>
    </row>
    <row r="37" spans="1:19" x14ac:dyDescent="0.25">
      <c r="A37" s="2">
        <v>8.4</v>
      </c>
      <c r="B37" s="6">
        <v>4</v>
      </c>
      <c r="C37" s="3"/>
      <c r="D37" s="3"/>
      <c r="E37" s="3"/>
      <c r="F37" s="3"/>
      <c r="G37" s="3"/>
      <c r="H37" s="3" t="s">
        <v>415</v>
      </c>
      <c r="I37" s="21" t="s">
        <v>111</v>
      </c>
      <c r="J37" s="3" t="s">
        <v>112</v>
      </c>
      <c r="K37" s="3" t="s">
        <v>113</v>
      </c>
      <c r="L37" s="3" t="s">
        <v>43</v>
      </c>
      <c r="M37" s="16" t="s">
        <v>176</v>
      </c>
      <c r="N37" s="3" t="s">
        <v>179</v>
      </c>
      <c r="O37">
        <v>61</v>
      </c>
      <c r="P37" s="34" t="s">
        <v>252</v>
      </c>
      <c r="Q37" s="54"/>
      <c r="R37" s="54" t="s">
        <v>462</v>
      </c>
      <c r="S37" s="31" t="s">
        <v>301</v>
      </c>
    </row>
    <row r="38" spans="1:19" x14ac:dyDescent="0.25">
      <c r="A38" s="11">
        <v>8.5</v>
      </c>
      <c r="B38" s="11">
        <v>5</v>
      </c>
      <c r="C38" s="12"/>
      <c r="D38" s="12"/>
      <c r="E38" s="12"/>
      <c r="F38" s="12"/>
      <c r="G38" s="12"/>
      <c r="H38" s="12" t="s">
        <v>415</v>
      </c>
      <c r="I38" s="12" t="s">
        <v>172</v>
      </c>
      <c r="J38" s="12" t="s">
        <v>114</v>
      </c>
      <c r="K38" s="12" t="s">
        <v>115</v>
      </c>
      <c r="L38" s="13"/>
      <c r="M38" s="15" t="s">
        <v>176</v>
      </c>
      <c r="N38" s="12" t="s">
        <v>179</v>
      </c>
      <c r="O38">
        <v>61</v>
      </c>
      <c r="P38" s="34" t="s">
        <v>253</v>
      </c>
      <c r="Q38" s="54"/>
      <c r="R38" s="54" t="s">
        <v>463</v>
      </c>
      <c r="S38" s="31" t="s">
        <v>304</v>
      </c>
    </row>
    <row r="39" spans="1:19" x14ac:dyDescent="0.25">
      <c r="A39" s="18">
        <v>9.1</v>
      </c>
      <c r="B39" s="18">
        <v>1</v>
      </c>
      <c r="C39" s="3">
        <v>5</v>
      </c>
      <c r="D39" s="3">
        <v>4</v>
      </c>
      <c r="E39" s="3"/>
      <c r="F39" s="3" t="s">
        <v>31</v>
      </c>
      <c r="G39" s="3"/>
      <c r="H39" s="3"/>
      <c r="I39" s="3" t="s">
        <v>116</v>
      </c>
      <c r="J39" s="3" t="s">
        <v>117</v>
      </c>
      <c r="K39" s="3" t="s">
        <v>118</v>
      </c>
      <c r="L39" s="3" t="s">
        <v>43</v>
      </c>
      <c r="M39" s="16" t="s">
        <v>176</v>
      </c>
      <c r="N39" s="3" t="s">
        <v>179</v>
      </c>
      <c r="O39">
        <v>61</v>
      </c>
      <c r="P39" s="35"/>
      <c r="Q39" s="53"/>
      <c r="R39" s="53"/>
    </row>
    <row r="40" spans="1:19" x14ac:dyDescent="0.25">
      <c r="A40" s="2">
        <v>9.1999999999999993</v>
      </c>
      <c r="B40" s="2">
        <v>2</v>
      </c>
      <c r="H40" t="s">
        <v>420</v>
      </c>
      <c r="I40" t="s">
        <v>119</v>
      </c>
      <c r="J40" t="s">
        <v>120</v>
      </c>
      <c r="K40" t="s">
        <v>121</v>
      </c>
      <c r="L40" t="s">
        <v>43</v>
      </c>
      <c r="M40" s="14" t="s">
        <v>176</v>
      </c>
      <c r="N40" t="s">
        <v>179</v>
      </c>
      <c r="O40">
        <v>61</v>
      </c>
      <c r="P40" s="34" t="s">
        <v>255</v>
      </c>
      <c r="Q40" s="54"/>
      <c r="R40" s="54" t="s">
        <v>467</v>
      </c>
      <c r="S40" s="31" t="s">
        <v>317</v>
      </c>
    </row>
    <row r="41" spans="1:19" x14ac:dyDescent="0.25">
      <c r="A41" s="6">
        <v>9.3000000000000007</v>
      </c>
      <c r="B41" s="6">
        <v>3</v>
      </c>
      <c r="C41" s="3"/>
      <c r="D41" s="3"/>
      <c r="E41" s="3"/>
      <c r="F41" s="3"/>
      <c r="G41" s="3"/>
      <c r="H41" s="3" t="s">
        <v>420</v>
      </c>
      <c r="I41" s="3" t="s">
        <v>122</v>
      </c>
      <c r="J41" s="3" t="s">
        <v>123</v>
      </c>
      <c r="K41" s="3" t="s">
        <v>124</v>
      </c>
      <c r="L41" s="46" t="s">
        <v>43</v>
      </c>
      <c r="M41" s="16">
        <v>8</v>
      </c>
      <c r="N41" s="3" t="s">
        <v>181</v>
      </c>
      <c r="O41">
        <v>61</v>
      </c>
      <c r="P41" s="34" t="s">
        <v>256</v>
      </c>
      <c r="Q41" s="54"/>
      <c r="R41" s="54" t="s">
        <v>266</v>
      </c>
    </row>
    <row r="42" spans="1:19" x14ac:dyDescent="0.25">
      <c r="A42" s="2">
        <v>9.4</v>
      </c>
      <c r="B42" s="6">
        <v>4</v>
      </c>
      <c r="C42" s="3"/>
      <c r="D42" s="3"/>
      <c r="E42" s="3"/>
      <c r="F42" s="3"/>
      <c r="G42" s="3"/>
      <c r="H42" s="3"/>
      <c r="I42" s="3"/>
      <c r="J42" s="3" t="s">
        <v>125</v>
      </c>
      <c r="K42" s="3" t="s">
        <v>126</v>
      </c>
      <c r="L42" s="17"/>
      <c r="M42" s="16">
        <v>8</v>
      </c>
      <c r="N42" s="3" t="s">
        <v>181</v>
      </c>
      <c r="O42">
        <v>61</v>
      </c>
      <c r="P42" s="39"/>
      <c r="Q42" s="55"/>
      <c r="R42" s="55"/>
    </row>
    <row r="43" spans="1:19" x14ac:dyDescent="0.25">
      <c r="A43" s="6">
        <v>9.5</v>
      </c>
      <c r="B43" s="6">
        <v>5</v>
      </c>
      <c r="C43" s="3"/>
      <c r="D43" s="3"/>
      <c r="E43" s="3"/>
      <c r="F43" s="3"/>
      <c r="G43" s="3"/>
      <c r="H43" s="3" t="s">
        <v>421</v>
      </c>
      <c r="I43" s="4" t="s">
        <v>33</v>
      </c>
      <c r="J43" s="3" t="s">
        <v>127</v>
      </c>
      <c r="K43" s="3" t="s">
        <v>128</v>
      </c>
      <c r="L43" s="3" t="s">
        <v>43</v>
      </c>
      <c r="M43" s="16" t="s">
        <v>176</v>
      </c>
      <c r="N43" s="3" t="s">
        <v>179</v>
      </c>
      <c r="O43">
        <v>62</v>
      </c>
      <c r="P43" s="34" t="s">
        <v>257</v>
      </c>
      <c r="Q43" s="54"/>
      <c r="R43" s="54" t="s">
        <v>335</v>
      </c>
      <c r="S43" s="31" t="s">
        <v>317</v>
      </c>
    </row>
    <row r="44" spans="1:19" x14ac:dyDescent="0.25">
      <c r="A44" s="11">
        <v>9.6</v>
      </c>
      <c r="B44" s="11">
        <v>6</v>
      </c>
      <c r="C44" s="12"/>
      <c r="D44" s="12"/>
      <c r="E44" s="12"/>
      <c r="F44" s="12"/>
      <c r="G44" s="12"/>
      <c r="H44" s="12" t="s">
        <v>421</v>
      </c>
      <c r="I44" s="12" t="s">
        <v>32</v>
      </c>
      <c r="J44" s="12" t="s">
        <v>129</v>
      </c>
      <c r="K44" s="12" t="s">
        <v>130</v>
      </c>
      <c r="L44" s="12" t="s">
        <v>43</v>
      </c>
      <c r="M44" s="15" t="s">
        <v>176</v>
      </c>
      <c r="N44" s="12" t="s">
        <v>179</v>
      </c>
      <c r="O44">
        <v>62</v>
      </c>
      <c r="P44" s="34" t="s">
        <v>258</v>
      </c>
      <c r="Q44" s="54"/>
      <c r="R44" s="54" t="s">
        <v>468</v>
      </c>
      <c r="S44" s="31" t="s">
        <v>317</v>
      </c>
    </row>
    <row r="45" spans="1:19" x14ac:dyDescent="0.25">
      <c r="A45" s="5">
        <v>10.1</v>
      </c>
      <c r="B45" s="5">
        <v>1</v>
      </c>
      <c r="C45">
        <v>5</v>
      </c>
      <c r="D45">
        <v>4</v>
      </c>
      <c r="F45" t="s">
        <v>34</v>
      </c>
      <c r="H45" t="s">
        <v>422</v>
      </c>
      <c r="I45" t="s">
        <v>131</v>
      </c>
      <c r="J45" t="s">
        <v>132</v>
      </c>
      <c r="K45" t="s">
        <v>133</v>
      </c>
      <c r="L45" t="s">
        <v>43</v>
      </c>
      <c r="M45" s="14" t="s">
        <v>176</v>
      </c>
      <c r="N45" t="s">
        <v>179</v>
      </c>
      <c r="O45">
        <v>70</v>
      </c>
      <c r="P45" s="34" t="s">
        <v>259</v>
      </c>
      <c r="Q45" s="54"/>
      <c r="R45" s="54" t="s">
        <v>471</v>
      </c>
    </row>
    <row r="46" spans="1:19" x14ac:dyDescent="0.25">
      <c r="A46" s="2">
        <v>10.199999999999999</v>
      </c>
      <c r="B46" s="6">
        <v>2</v>
      </c>
      <c r="C46" s="3"/>
      <c r="D46" s="3"/>
      <c r="E46" s="3"/>
      <c r="F46" s="3"/>
      <c r="G46" s="3"/>
      <c r="H46" t="s">
        <v>422</v>
      </c>
      <c r="I46" s="3" t="s">
        <v>134</v>
      </c>
      <c r="J46" s="3" t="s">
        <v>135</v>
      </c>
      <c r="K46" s="3" t="s">
        <v>136</v>
      </c>
      <c r="L46" s="3" t="s">
        <v>43</v>
      </c>
      <c r="M46" s="16" t="s">
        <v>176</v>
      </c>
      <c r="N46" s="3" t="s">
        <v>179</v>
      </c>
      <c r="O46">
        <v>70</v>
      </c>
      <c r="P46" s="34" t="s">
        <v>260</v>
      </c>
      <c r="Q46" s="54"/>
      <c r="R46" s="54" t="s">
        <v>472</v>
      </c>
      <c r="S46" s="31" t="s">
        <v>304</v>
      </c>
    </row>
    <row r="47" spans="1:19" x14ac:dyDescent="0.25">
      <c r="A47" s="6">
        <v>10.3</v>
      </c>
      <c r="B47" s="6">
        <v>3</v>
      </c>
      <c r="C47" s="3"/>
      <c r="D47" s="3"/>
      <c r="E47" s="3"/>
      <c r="F47" s="3"/>
      <c r="G47" s="3"/>
      <c r="H47" t="s">
        <v>423</v>
      </c>
      <c r="I47" s="3" t="s">
        <v>35</v>
      </c>
      <c r="J47" s="3" t="s">
        <v>137</v>
      </c>
      <c r="K47" s="3" t="s">
        <v>138</v>
      </c>
      <c r="L47" s="3" t="s">
        <v>43</v>
      </c>
      <c r="M47" s="16" t="s">
        <v>176</v>
      </c>
      <c r="N47" s="3" t="s">
        <v>179</v>
      </c>
      <c r="O47">
        <v>70</v>
      </c>
      <c r="P47" s="34" t="s">
        <v>261</v>
      </c>
      <c r="Q47" s="54"/>
      <c r="R47" s="54" t="s">
        <v>473</v>
      </c>
    </row>
    <row r="48" spans="1:19" x14ac:dyDescent="0.25">
      <c r="A48" s="6">
        <v>10.4</v>
      </c>
      <c r="B48" s="6">
        <v>4</v>
      </c>
      <c r="C48" s="3"/>
      <c r="D48" s="3"/>
      <c r="E48" s="3"/>
      <c r="F48" s="3"/>
      <c r="G48" s="3"/>
      <c r="H48" t="s">
        <v>420</v>
      </c>
      <c r="I48" s="3" t="s">
        <v>36</v>
      </c>
      <c r="J48" s="3" t="s">
        <v>139</v>
      </c>
      <c r="K48" s="3" t="s">
        <v>140</v>
      </c>
      <c r="L48" s="3" t="s">
        <v>43</v>
      </c>
      <c r="M48" s="16" t="s">
        <v>176</v>
      </c>
      <c r="N48" s="3" t="s">
        <v>179</v>
      </c>
      <c r="O48">
        <v>70</v>
      </c>
      <c r="P48" s="34" t="s">
        <v>262</v>
      </c>
      <c r="Q48" s="54"/>
      <c r="R48" s="54" t="s">
        <v>474</v>
      </c>
      <c r="S48" t="s">
        <v>329</v>
      </c>
    </row>
    <row r="49" spans="1:19" x14ac:dyDescent="0.25">
      <c r="A49" s="11">
        <v>10.5</v>
      </c>
      <c r="B49" s="11">
        <v>5</v>
      </c>
      <c r="C49" s="12"/>
      <c r="D49" s="12"/>
      <c r="E49" s="12"/>
      <c r="F49" s="12"/>
      <c r="G49" s="12"/>
      <c r="I49" s="12" t="s">
        <v>141</v>
      </c>
      <c r="J49" s="12" t="s">
        <v>142</v>
      </c>
      <c r="K49" s="12" t="s">
        <v>143</v>
      </c>
      <c r="L49" s="12" t="s">
        <v>43</v>
      </c>
      <c r="M49" s="15">
        <v>7</v>
      </c>
      <c r="N49" s="12" t="s">
        <v>184</v>
      </c>
      <c r="O49">
        <v>70</v>
      </c>
      <c r="P49" s="35"/>
      <c r="Q49" s="53"/>
      <c r="R49" s="53"/>
    </row>
    <row r="50" spans="1:19" ht="17.25" x14ac:dyDescent="0.25">
      <c r="A50" s="18">
        <v>11.1</v>
      </c>
      <c r="B50" s="18">
        <v>1</v>
      </c>
      <c r="C50">
        <v>5</v>
      </c>
      <c r="D50">
        <v>4</v>
      </c>
      <c r="F50" t="s">
        <v>37</v>
      </c>
      <c r="H50" t="s">
        <v>424</v>
      </c>
      <c r="I50" t="s">
        <v>144</v>
      </c>
      <c r="J50" t="s">
        <v>145</v>
      </c>
      <c r="K50" t="s">
        <v>146</v>
      </c>
      <c r="L50" t="s">
        <v>43</v>
      </c>
      <c r="M50" s="14" t="s">
        <v>176</v>
      </c>
      <c r="N50" t="s">
        <v>179</v>
      </c>
      <c r="O50" s="14">
        <v>70</v>
      </c>
      <c r="P50" s="34" t="s">
        <v>263</v>
      </c>
      <c r="Q50" s="54"/>
      <c r="R50" s="54" t="s">
        <v>475</v>
      </c>
      <c r="S50" t="s">
        <v>330</v>
      </c>
    </row>
    <row r="51" spans="1:19" x14ac:dyDescent="0.25">
      <c r="A51" s="2">
        <v>11.2</v>
      </c>
      <c r="B51" s="2">
        <v>2</v>
      </c>
      <c r="H51" t="s">
        <v>424</v>
      </c>
      <c r="I51" t="s">
        <v>147</v>
      </c>
      <c r="J51" t="s">
        <v>148</v>
      </c>
      <c r="K51" t="s">
        <v>149</v>
      </c>
      <c r="L51" t="s">
        <v>43</v>
      </c>
      <c r="M51" s="14" t="s">
        <v>176</v>
      </c>
      <c r="N51" t="s">
        <v>179</v>
      </c>
      <c r="O51">
        <v>71</v>
      </c>
      <c r="P51" s="34" t="s">
        <v>264</v>
      </c>
      <c r="Q51" s="54"/>
      <c r="R51" s="54" t="s">
        <v>476</v>
      </c>
    </row>
    <row r="52" spans="1:19" ht="15.75" customHeight="1" x14ac:dyDescent="0.25">
      <c r="A52" s="6">
        <v>11.3</v>
      </c>
      <c r="B52" s="6">
        <v>3</v>
      </c>
      <c r="C52" s="3"/>
      <c r="D52" s="3"/>
      <c r="E52" s="3"/>
      <c r="F52" s="3"/>
      <c r="G52" s="3"/>
      <c r="H52" t="s">
        <v>424</v>
      </c>
      <c r="I52" s="3" t="s">
        <v>150</v>
      </c>
      <c r="J52" s="3" t="s">
        <v>151</v>
      </c>
      <c r="K52" s="3" t="s">
        <v>152</v>
      </c>
      <c r="L52" s="3" t="s">
        <v>43</v>
      </c>
      <c r="M52" s="16" t="s">
        <v>176</v>
      </c>
      <c r="N52" s="3" t="s">
        <v>179</v>
      </c>
      <c r="O52">
        <v>71</v>
      </c>
      <c r="P52" s="34" t="s">
        <v>265</v>
      </c>
      <c r="Q52" s="54"/>
      <c r="R52" s="54" t="s">
        <v>477</v>
      </c>
      <c r="S52" s="25" t="s">
        <v>331</v>
      </c>
    </row>
    <row r="53" spans="1:19" x14ac:dyDescent="0.25">
      <c r="A53" s="2">
        <v>11.4</v>
      </c>
      <c r="B53" s="2">
        <v>4</v>
      </c>
      <c r="H53" t="s">
        <v>424</v>
      </c>
      <c r="I53" t="s">
        <v>153</v>
      </c>
      <c r="J53" t="s">
        <v>154</v>
      </c>
      <c r="K53" t="s">
        <v>155</v>
      </c>
      <c r="L53" t="s">
        <v>43</v>
      </c>
      <c r="M53" s="14" t="s">
        <v>176</v>
      </c>
      <c r="N53" t="s">
        <v>179</v>
      </c>
      <c r="O53">
        <v>71</v>
      </c>
      <c r="P53" s="34" t="s">
        <v>266</v>
      </c>
      <c r="Q53" s="54"/>
      <c r="R53" s="54" t="s">
        <v>478</v>
      </c>
    </row>
    <row r="54" spans="1:19" x14ac:dyDescent="0.25">
      <c r="A54" s="11">
        <v>11.5</v>
      </c>
      <c r="B54" s="11">
        <v>5</v>
      </c>
      <c r="C54" s="12"/>
      <c r="D54" s="12"/>
      <c r="E54" s="12"/>
      <c r="F54" s="12"/>
      <c r="G54" s="12"/>
      <c r="I54" s="12" t="s">
        <v>38</v>
      </c>
      <c r="J54" s="12" t="s">
        <v>156</v>
      </c>
      <c r="K54" s="12" t="s">
        <v>157</v>
      </c>
      <c r="L54" s="12" t="s">
        <v>43</v>
      </c>
      <c r="M54" s="15" t="s">
        <v>176</v>
      </c>
      <c r="N54" s="12" t="s">
        <v>179</v>
      </c>
      <c r="O54">
        <v>71</v>
      </c>
      <c r="P54" s="35"/>
      <c r="Q54" s="53"/>
      <c r="R54" s="53"/>
    </row>
    <row r="55" spans="1:19" x14ac:dyDescent="0.25">
      <c r="A55" s="5">
        <v>12.1</v>
      </c>
      <c r="B55" s="5">
        <v>1</v>
      </c>
      <c r="C55" s="3">
        <v>5</v>
      </c>
      <c r="D55" s="3">
        <v>4</v>
      </c>
      <c r="E55" s="3"/>
      <c r="F55" s="3" t="s">
        <v>39</v>
      </c>
      <c r="G55" s="3"/>
      <c r="H55" s="3" t="s">
        <v>342</v>
      </c>
      <c r="I55" s="3" t="s">
        <v>158</v>
      </c>
      <c r="J55" s="3" t="s">
        <v>159</v>
      </c>
      <c r="K55" s="3" t="s">
        <v>160</v>
      </c>
      <c r="L55" s="3" t="s">
        <v>43</v>
      </c>
      <c r="M55" s="16" t="s">
        <v>176</v>
      </c>
      <c r="N55" s="3" t="s">
        <v>179</v>
      </c>
      <c r="O55">
        <v>71</v>
      </c>
      <c r="P55" s="34" t="s">
        <v>267</v>
      </c>
      <c r="Q55" s="54"/>
      <c r="R55" s="54" t="s">
        <v>481</v>
      </c>
      <c r="S55" s="31" t="s">
        <v>341</v>
      </c>
    </row>
    <row r="56" spans="1:19" x14ac:dyDescent="0.25">
      <c r="A56" s="2">
        <v>12.2</v>
      </c>
      <c r="B56" s="6">
        <v>2</v>
      </c>
      <c r="C56" s="3"/>
      <c r="D56" s="3"/>
      <c r="E56" s="3"/>
      <c r="F56" s="3"/>
      <c r="G56" s="3"/>
      <c r="H56" s="3" t="s">
        <v>342</v>
      </c>
      <c r="I56" s="3" t="s">
        <v>161</v>
      </c>
      <c r="J56" s="3" t="s">
        <v>162</v>
      </c>
      <c r="K56" s="3" t="s">
        <v>163</v>
      </c>
      <c r="L56" s="3" t="s">
        <v>43</v>
      </c>
      <c r="M56" s="16" t="s">
        <v>176</v>
      </c>
      <c r="N56" s="3" t="s">
        <v>179</v>
      </c>
      <c r="O56">
        <v>71</v>
      </c>
      <c r="P56" s="34" t="s">
        <v>268</v>
      </c>
      <c r="Q56" s="54"/>
      <c r="R56" s="54" t="s">
        <v>482</v>
      </c>
      <c r="S56" t="s">
        <v>342</v>
      </c>
    </row>
    <row r="57" spans="1:19" x14ac:dyDescent="0.25">
      <c r="A57" s="2">
        <v>12.3</v>
      </c>
      <c r="B57" s="3">
        <v>3</v>
      </c>
      <c r="C57" s="3"/>
      <c r="D57" s="3"/>
      <c r="E57" s="3"/>
      <c r="F57" s="3"/>
      <c r="G57" s="3"/>
      <c r="H57" s="3" t="s">
        <v>342</v>
      </c>
      <c r="I57" s="3" t="s">
        <v>40</v>
      </c>
      <c r="J57" s="3" t="s">
        <v>164</v>
      </c>
      <c r="K57" s="3" t="s">
        <v>165</v>
      </c>
      <c r="L57" s="3" t="s">
        <v>43</v>
      </c>
      <c r="M57" s="16" t="s">
        <v>176</v>
      </c>
      <c r="N57" s="3" t="s">
        <v>179</v>
      </c>
      <c r="O57">
        <v>72</v>
      </c>
      <c r="P57" s="34" t="s">
        <v>269</v>
      </c>
      <c r="Q57" s="54"/>
      <c r="R57" s="54" t="s">
        <v>483</v>
      </c>
      <c r="S57" s="31" t="s">
        <v>270</v>
      </c>
    </row>
    <row r="58" spans="1:19" x14ac:dyDescent="0.25">
      <c r="A58" s="2">
        <v>12.4</v>
      </c>
      <c r="B58" s="3">
        <v>4</v>
      </c>
      <c r="C58" s="3"/>
      <c r="D58" s="3"/>
      <c r="E58" s="3"/>
      <c r="F58" s="3"/>
      <c r="G58" s="3"/>
      <c r="H58" s="3"/>
      <c r="I58" s="3" t="s">
        <v>166</v>
      </c>
      <c r="J58" s="3" t="s">
        <v>167</v>
      </c>
      <c r="K58" s="3" t="s">
        <v>168</v>
      </c>
      <c r="L58" s="3" t="s">
        <v>43</v>
      </c>
      <c r="M58" s="16" t="s">
        <v>176</v>
      </c>
      <c r="N58" s="3" t="s">
        <v>179</v>
      </c>
      <c r="O58">
        <v>72</v>
      </c>
      <c r="P58" s="35"/>
      <c r="Q58" s="53"/>
      <c r="R58" s="53"/>
    </row>
    <row r="59" spans="1:19" x14ac:dyDescent="0.25">
      <c r="A59" s="11">
        <v>12.5</v>
      </c>
      <c r="B59" s="12">
        <v>5</v>
      </c>
      <c r="C59" s="12"/>
      <c r="D59" s="12"/>
      <c r="E59" s="12"/>
      <c r="F59" s="12"/>
      <c r="G59" s="12"/>
      <c r="H59" s="3" t="s">
        <v>415</v>
      </c>
      <c r="I59" s="12" t="s">
        <v>169</v>
      </c>
      <c r="J59" s="12" t="s">
        <v>170</v>
      </c>
      <c r="K59" s="12" t="s">
        <v>171</v>
      </c>
      <c r="L59" s="12" t="s">
        <v>43</v>
      </c>
      <c r="M59" s="15" t="s">
        <v>176</v>
      </c>
      <c r="N59" s="12" t="s">
        <v>179</v>
      </c>
      <c r="O59">
        <v>72</v>
      </c>
      <c r="P59" s="34" t="s">
        <v>485</v>
      </c>
      <c r="Q59" s="54"/>
      <c r="R59" s="54" t="s">
        <v>484</v>
      </c>
    </row>
    <row r="60" spans="1:19" x14ac:dyDescent="0.25">
      <c r="A60" s="6">
        <v>13.1</v>
      </c>
      <c r="B60" s="3">
        <v>1</v>
      </c>
      <c r="C60" s="16">
        <v>3</v>
      </c>
      <c r="D60" s="16">
        <v>2</v>
      </c>
      <c r="E60" s="16"/>
      <c r="F60" s="3" t="s">
        <v>203</v>
      </c>
      <c r="G60" s="3" t="s">
        <v>204</v>
      </c>
      <c r="H60" s="3" t="s">
        <v>425</v>
      </c>
      <c r="I60" s="21" t="s">
        <v>206</v>
      </c>
      <c r="J60" s="3" t="s">
        <v>207</v>
      </c>
      <c r="K60" s="3" t="s">
        <v>208</v>
      </c>
      <c r="L60" s="3" t="s">
        <v>43</v>
      </c>
      <c r="M60" s="16" t="s">
        <v>176</v>
      </c>
      <c r="N60" s="3" t="s">
        <v>179</v>
      </c>
      <c r="O60">
        <v>52</v>
      </c>
      <c r="P60" s="34" t="s">
        <v>239</v>
      </c>
      <c r="Q60" s="54"/>
      <c r="R60" s="54" t="s">
        <v>449</v>
      </c>
    </row>
    <row r="61" spans="1:19" x14ac:dyDescent="0.25">
      <c r="A61" s="2">
        <v>13.2</v>
      </c>
      <c r="B61">
        <v>2</v>
      </c>
      <c r="H61" s="3"/>
      <c r="I61" s="20" t="s">
        <v>209</v>
      </c>
      <c r="J61" t="s">
        <v>210</v>
      </c>
      <c r="K61" t="s">
        <v>211</v>
      </c>
      <c r="L61" t="s">
        <v>43</v>
      </c>
      <c r="M61" s="14" t="s">
        <v>176</v>
      </c>
      <c r="N61" t="s">
        <v>179</v>
      </c>
      <c r="O61">
        <v>52</v>
      </c>
      <c r="P61" s="35"/>
      <c r="Q61" s="53"/>
      <c r="R61" s="53"/>
    </row>
    <row r="62" spans="1:19" x14ac:dyDescent="0.25">
      <c r="A62" s="6">
        <v>13.3</v>
      </c>
      <c r="B62" s="3">
        <v>3</v>
      </c>
      <c r="C62" s="3"/>
      <c r="D62" s="3"/>
      <c r="E62" s="3"/>
      <c r="F62" s="3"/>
      <c r="G62" s="3"/>
      <c r="H62" s="3" t="s">
        <v>425</v>
      </c>
      <c r="I62" s="21" t="s">
        <v>212</v>
      </c>
      <c r="J62" s="3" t="s">
        <v>213</v>
      </c>
      <c r="K62" s="3" t="s">
        <v>214</v>
      </c>
      <c r="L62" s="3" t="s">
        <v>43</v>
      </c>
      <c r="M62" s="16" t="s">
        <v>176</v>
      </c>
      <c r="N62" s="3" t="s">
        <v>179</v>
      </c>
      <c r="O62">
        <v>52</v>
      </c>
      <c r="P62" s="34" t="s">
        <v>240</v>
      </c>
      <c r="Q62" s="54"/>
      <c r="R62" s="54" t="s">
        <v>450</v>
      </c>
    </row>
    <row r="63" spans="1:19" x14ac:dyDescent="0.25">
      <c r="L63" s="14"/>
    </row>
    <row r="64" spans="1:19" x14ac:dyDescent="0.25">
      <c r="A64" s="8" t="s">
        <v>173</v>
      </c>
      <c r="C64" s="8" t="s">
        <v>174</v>
      </c>
      <c r="D64" s="9" t="s">
        <v>408</v>
      </c>
      <c r="E64" s="9"/>
      <c r="F64" s="9"/>
      <c r="G64" s="10" t="s">
        <v>175</v>
      </c>
      <c r="H64" s="10">
        <f>COUNTA(Table2[topics - CLAIRE])</f>
        <v>46</v>
      </c>
      <c r="I64" s="9">
        <f>COUNTA(K2:K62)</f>
        <v>61</v>
      </c>
      <c r="J64" s="9"/>
      <c r="K64" s="10" t="s">
        <v>176</v>
      </c>
      <c r="L64" s="9">
        <v>48</v>
      </c>
      <c r="S64" s="9" t="s">
        <v>395</v>
      </c>
    </row>
    <row r="65" spans="1:19" x14ac:dyDescent="0.25">
      <c r="A65" s="9">
        <v>13</v>
      </c>
      <c r="C65" s="9">
        <f>SUM(C2:C60)</f>
        <v>60</v>
      </c>
      <c r="D65" s="9">
        <f>SUM(D2:D60)</f>
        <v>46</v>
      </c>
      <c r="E65" s="9">
        <f>C65-D65</f>
        <v>14</v>
      </c>
      <c r="F65" s="9"/>
      <c r="G65" s="10" t="s">
        <v>43</v>
      </c>
      <c r="H65" s="10"/>
      <c r="I65" s="9">
        <v>57</v>
      </c>
      <c r="J65" s="9"/>
      <c r="K65" s="10" t="s">
        <v>178</v>
      </c>
      <c r="L65" s="9">
        <v>2</v>
      </c>
      <c r="S65" s="9">
        <f>I64+I96+I115</f>
        <v>93</v>
      </c>
    </row>
    <row r="66" spans="1:19" x14ac:dyDescent="0.25">
      <c r="G66" s="10" t="s">
        <v>44</v>
      </c>
      <c r="H66" s="10"/>
      <c r="I66" s="9">
        <f>COUNTIF(L2:L62,"m")</f>
        <v>0</v>
      </c>
      <c r="J66" s="9"/>
      <c r="K66" s="8">
        <v>4</v>
      </c>
      <c r="L66" s="9">
        <v>1</v>
      </c>
      <c r="S66" s="41">
        <f>(I67+I99)/S65</f>
        <v>7.5268817204301078E-2</v>
      </c>
    </row>
    <row r="67" spans="1:19" x14ac:dyDescent="0.25">
      <c r="G67" s="10" t="s">
        <v>177</v>
      </c>
      <c r="H67" s="10"/>
      <c r="I67" s="9">
        <v>4</v>
      </c>
      <c r="J67" s="9"/>
      <c r="K67" s="8">
        <v>7</v>
      </c>
      <c r="L67" s="9">
        <v>3</v>
      </c>
    </row>
    <row r="68" spans="1:19" x14ac:dyDescent="0.25">
      <c r="K68" s="8">
        <v>8</v>
      </c>
      <c r="L68" s="9">
        <v>6</v>
      </c>
    </row>
    <row r="69" spans="1:19" x14ac:dyDescent="0.25">
      <c r="K69" s="8">
        <v>11</v>
      </c>
      <c r="L69" s="9">
        <v>1</v>
      </c>
    </row>
    <row r="70" spans="1:19" x14ac:dyDescent="0.25">
      <c r="A70" s="43" t="s">
        <v>401</v>
      </c>
      <c r="B70" s="42"/>
      <c r="C70" s="42"/>
      <c r="D70" s="42"/>
      <c r="E70" s="42"/>
      <c r="F70" s="42"/>
      <c r="G70" s="42"/>
      <c r="H70" s="42"/>
      <c r="I70" s="42"/>
    </row>
    <row r="71" spans="1:19" x14ac:dyDescent="0.25">
      <c r="A71" s="42" t="s">
        <v>402</v>
      </c>
      <c r="B71" s="42"/>
      <c r="C71" s="42"/>
      <c r="D71" s="42"/>
      <c r="E71" s="42"/>
      <c r="F71" s="42"/>
      <c r="G71" s="42"/>
      <c r="H71" s="42"/>
      <c r="I71" s="42"/>
    </row>
    <row r="72" spans="1:19" x14ac:dyDescent="0.25">
      <c r="A72" s="42" t="s">
        <v>399</v>
      </c>
      <c r="B72" s="42"/>
      <c r="C72" s="42"/>
      <c r="D72" s="42"/>
      <c r="E72" s="42"/>
      <c r="F72" s="42"/>
      <c r="G72" s="42"/>
      <c r="H72" s="42"/>
      <c r="I72" s="42"/>
    </row>
    <row r="73" spans="1:19" x14ac:dyDescent="0.25">
      <c r="A73" s="42" t="s">
        <v>400</v>
      </c>
      <c r="B73" s="42"/>
      <c r="C73" s="42"/>
      <c r="D73" s="42"/>
      <c r="E73" s="42"/>
      <c r="F73" s="42"/>
      <c r="G73" s="42"/>
      <c r="H73" s="42"/>
      <c r="I73" s="42"/>
    </row>
    <row r="74" spans="1:19" x14ac:dyDescent="0.25">
      <c r="B74" s="42"/>
      <c r="C74" s="42"/>
      <c r="D74" s="42"/>
      <c r="E74" s="42"/>
      <c r="F74" s="42"/>
      <c r="G74" s="42"/>
      <c r="H74" s="42"/>
      <c r="I74" s="42"/>
    </row>
    <row r="75" spans="1:19" s="44" customFormat="1" x14ac:dyDescent="0.25">
      <c r="P75" s="45"/>
      <c r="Q75" s="56"/>
      <c r="R75" s="56"/>
    </row>
    <row r="76" spans="1:19" s="44" customFormat="1" x14ac:dyDescent="0.25">
      <c r="P76" s="45"/>
      <c r="Q76" s="56"/>
      <c r="R76" s="56"/>
    </row>
    <row r="77" spans="1:19" x14ac:dyDescent="0.25">
      <c r="A77" s="47"/>
      <c r="B77" s="47"/>
      <c r="C77" s="47">
        <v>1</v>
      </c>
      <c r="D77" s="47">
        <v>1</v>
      </c>
      <c r="E77" s="47"/>
      <c r="F77" s="48" t="s">
        <v>215</v>
      </c>
      <c r="G77" s="47" t="s">
        <v>219</v>
      </c>
      <c r="H77" s="47"/>
      <c r="I77" s="47" t="s">
        <v>218</v>
      </c>
      <c r="J77" s="47" t="s">
        <v>216</v>
      </c>
      <c r="K77" s="47" t="s">
        <v>217</v>
      </c>
      <c r="L77" s="47" t="s">
        <v>43</v>
      </c>
      <c r="M77" s="47" t="s">
        <v>176</v>
      </c>
      <c r="N77" s="47"/>
      <c r="O77" s="47"/>
      <c r="P77" s="49">
        <v>31</v>
      </c>
      <c r="Q77" s="57"/>
      <c r="R77" s="57"/>
      <c r="S77" t="s">
        <v>410</v>
      </c>
    </row>
    <row r="78" spans="1:19" x14ac:dyDescent="0.25">
      <c r="C78" s="23"/>
      <c r="D78" s="23"/>
      <c r="E78" s="23"/>
    </row>
    <row r="80" spans="1:19" ht="21" x14ac:dyDescent="0.35">
      <c r="A80" s="29" t="s">
        <v>407</v>
      </c>
      <c r="B80" s="30"/>
      <c r="C80" s="30"/>
      <c r="D80" s="30"/>
      <c r="E80" s="30"/>
      <c r="F80" s="30"/>
    </row>
    <row r="81" spans="3:29" x14ac:dyDescent="0.25">
      <c r="I81" t="s">
        <v>276</v>
      </c>
      <c r="J81" t="s">
        <v>277</v>
      </c>
      <c r="K81" t="s">
        <v>278</v>
      </c>
      <c r="L81" t="s">
        <v>177</v>
      </c>
      <c r="N81" t="s">
        <v>181</v>
      </c>
      <c r="P81" s="14" t="s">
        <v>279</v>
      </c>
      <c r="R81" s="33" t="s">
        <v>501</v>
      </c>
    </row>
    <row r="82" spans="3:29" x14ac:dyDescent="0.25">
      <c r="I82" t="s">
        <v>280</v>
      </c>
      <c r="J82" t="s">
        <v>281</v>
      </c>
      <c r="K82" t="s">
        <v>282</v>
      </c>
      <c r="L82" t="s">
        <v>43</v>
      </c>
      <c r="M82" t="s">
        <v>176</v>
      </c>
      <c r="N82" t="s">
        <v>179</v>
      </c>
      <c r="P82" s="14" t="s">
        <v>231</v>
      </c>
      <c r="R82" s="33" t="s">
        <v>436</v>
      </c>
      <c r="AC82">
        <v>31</v>
      </c>
    </row>
    <row r="83" spans="3:29" x14ac:dyDescent="0.25">
      <c r="I83" t="s">
        <v>283</v>
      </c>
      <c r="J83" t="s">
        <v>284</v>
      </c>
      <c r="K83" t="s">
        <v>285</v>
      </c>
      <c r="L83" t="s">
        <v>43</v>
      </c>
      <c r="M83">
        <v>8</v>
      </c>
      <c r="N83" t="s">
        <v>181</v>
      </c>
      <c r="P83" s="14" t="s">
        <v>286</v>
      </c>
      <c r="R83" s="33" t="s">
        <v>437</v>
      </c>
    </row>
    <row r="84" spans="3:29" x14ac:dyDescent="0.25">
      <c r="I84" s="24" t="s">
        <v>288</v>
      </c>
      <c r="J84" s="24" t="s">
        <v>289</v>
      </c>
      <c r="K84" s="24" t="s">
        <v>290</v>
      </c>
      <c r="L84" s="24" t="s">
        <v>43</v>
      </c>
      <c r="M84" s="24" t="s">
        <v>176</v>
      </c>
      <c r="N84" s="24" t="s">
        <v>179</v>
      </c>
      <c r="O84" s="24"/>
      <c r="P84" s="33">
        <v>110</v>
      </c>
      <c r="R84" s="33" t="s">
        <v>447</v>
      </c>
      <c r="S84" s="24" t="s">
        <v>409</v>
      </c>
    </row>
    <row r="85" spans="3:29" x14ac:dyDescent="0.25">
      <c r="I85" t="s">
        <v>291</v>
      </c>
      <c r="J85" t="s">
        <v>292</v>
      </c>
      <c r="K85" t="s">
        <v>133</v>
      </c>
      <c r="L85" t="s">
        <v>43</v>
      </c>
      <c r="M85" t="s">
        <v>176</v>
      </c>
      <c r="N85" t="s">
        <v>179</v>
      </c>
      <c r="P85" s="14" t="s">
        <v>293</v>
      </c>
      <c r="R85" s="33" t="s">
        <v>448</v>
      </c>
    </row>
    <row r="86" spans="3:29" x14ac:dyDescent="0.25">
      <c r="I86" t="s">
        <v>294</v>
      </c>
      <c r="J86" t="s">
        <v>295</v>
      </c>
      <c r="K86" t="s">
        <v>214</v>
      </c>
      <c r="L86" t="s">
        <v>43</v>
      </c>
      <c r="M86" t="s">
        <v>176</v>
      </c>
      <c r="N86" t="s">
        <v>179</v>
      </c>
      <c r="P86" s="14" t="s">
        <v>240</v>
      </c>
      <c r="R86" s="33" t="s">
        <v>450</v>
      </c>
    </row>
    <row r="87" spans="3:29" x14ac:dyDescent="0.25">
      <c r="I87" t="s">
        <v>273</v>
      </c>
      <c r="J87" t="s">
        <v>274</v>
      </c>
      <c r="K87" t="s">
        <v>87</v>
      </c>
      <c r="L87" t="s">
        <v>43</v>
      </c>
      <c r="M87" t="s">
        <v>176</v>
      </c>
      <c r="N87" t="s">
        <v>179</v>
      </c>
      <c r="P87" s="14" t="s">
        <v>275</v>
      </c>
      <c r="R87" s="33" t="s">
        <v>451</v>
      </c>
    </row>
    <row r="88" spans="3:29" x14ac:dyDescent="0.25">
      <c r="I88" t="s">
        <v>305</v>
      </c>
      <c r="J88" t="s">
        <v>306</v>
      </c>
      <c r="K88" t="s">
        <v>307</v>
      </c>
      <c r="L88" t="s">
        <v>43</v>
      </c>
      <c r="M88" t="s">
        <v>176</v>
      </c>
      <c r="N88" t="s">
        <v>179</v>
      </c>
      <c r="P88" s="14" t="s">
        <v>308</v>
      </c>
      <c r="R88" s="33" t="s">
        <v>464</v>
      </c>
    </row>
    <row r="89" spans="3:29" x14ac:dyDescent="0.25">
      <c r="I89" t="s">
        <v>309</v>
      </c>
      <c r="J89" t="s">
        <v>310</v>
      </c>
      <c r="K89" t="s">
        <v>311</v>
      </c>
      <c r="L89" t="s">
        <v>43</v>
      </c>
      <c r="M89" t="s">
        <v>176</v>
      </c>
      <c r="N89" t="s">
        <v>179</v>
      </c>
      <c r="P89" s="14" t="s">
        <v>312</v>
      </c>
      <c r="R89" s="33" t="s">
        <v>465</v>
      </c>
      <c r="S89" s="31" t="s">
        <v>316</v>
      </c>
    </row>
    <row r="90" spans="3:29" x14ac:dyDescent="0.25">
      <c r="I90" t="s">
        <v>313</v>
      </c>
      <c r="J90" t="s">
        <v>314</v>
      </c>
      <c r="K90" t="s">
        <v>315</v>
      </c>
      <c r="L90" t="s">
        <v>43</v>
      </c>
      <c r="M90" t="s">
        <v>176</v>
      </c>
      <c r="N90" t="s">
        <v>179</v>
      </c>
      <c r="P90" s="14" t="s">
        <v>323</v>
      </c>
      <c r="R90" s="33" t="s">
        <v>466</v>
      </c>
      <c r="S90" s="31" t="s">
        <v>316</v>
      </c>
    </row>
    <row r="91" spans="3:29" x14ac:dyDescent="0.25">
      <c r="I91" t="s">
        <v>318</v>
      </c>
      <c r="J91" t="s">
        <v>319</v>
      </c>
      <c r="K91" t="s">
        <v>320</v>
      </c>
      <c r="L91" t="s">
        <v>177</v>
      </c>
      <c r="M91">
        <v>4</v>
      </c>
      <c r="N91" t="s">
        <v>321</v>
      </c>
      <c r="P91" s="14" t="s">
        <v>324</v>
      </c>
      <c r="R91" s="33" t="s">
        <v>469</v>
      </c>
      <c r="S91" t="s">
        <v>322</v>
      </c>
    </row>
    <row r="92" spans="3:29" x14ac:dyDescent="0.25">
      <c r="I92" t="s">
        <v>325</v>
      </c>
      <c r="J92" t="s">
        <v>326</v>
      </c>
      <c r="K92" t="s">
        <v>327</v>
      </c>
      <c r="L92" t="s">
        <v>43</v>
      </c>
      <c r="M92" t="s">
        <v>176</v>
      </c>
      <c r="N92" t="s">
        <v>179</v>
      </c>
      <c r="P92" s="14" t="s">
        <v>336</v>
      </c>
      <c r="R92" s="33" t="s">
        <v>470</v>
      </c>
      <c r="S92" s="31" t="s">
        <v>328</v>
      </c>
    </row>
    <row r="93" spans="3:29" x14ac:dyDescent="0.25">
      <c r="I93" t="s">
        <v>332</v>
      </c>
      <c r="J93" t="s">
        <v>333</v>
      </c>
      <c r="K93" t="s">
        <v>334</v>
      </c>
      <c r="L93" t="s">
        <v>177</v>
      </c>
      <c r="M93" t="s">
        <v>176</v>
      </c>
      <c r="N93" t="s">
        <v>179</v>
      </c>
      <c r="P93" s="14" t="s">
        <v>335</v>
      </c>
      <c r="R93" s="33" t="s">
        <v>479</v>
      </c>
      <c r="S93" s="31" t="s">
        <v>396</v>
      </c>
    </row>
    <row r="94" spans="3:29" x14ac:dyDescent="0.25">
      <c r="C94">
        <v>14</v>
      </c>
      <c r="F94">
        <v>13</v>
      </c>
      <c r="I94" t="s">
        <v>337</v>
      </c>
      <c r="J94" t="s">
        <v>338</v>
      </c>
      <c r="K94" t="s">
        <v>339</v>
      </c>
      <c r="L94" t="s">
        <v>43</v>
      </c>
      <c r="M94" t="s">
        <v>176</v>
      </c>
      <c r="N94" t="s">
        <v>179</v>
      </c>
      <c r="P94" s="14" t="s">
        <v>340</v>
      </c>
      <c r="R94" s="33" t="s">
        <v>480</v>
      </c>
      <c r="S94" s="31" t="s">
        <v>397</v>
      </c>
    </row>
    <row r="95" spans="3:29" x14ac:dyDescent="0.25">
      <c r="S95" s="31"/>
    </row>
    <row r="96" spans="3:29" x14ac:dyDescent="0.25">
      <c r="G96" s="10" t="s">
        <v>175</v>
      </c>
      <c r="H96" s="10"/>
      <c r="I96" s="9">
        <v>13</v>
      </c>
      <c r="J96" s="9"/>
      <c r="K96" s="40" t="s">
        <v>176</v>
      </c>
      <c r="L96" s="40">
        <v>11</v>
      </c>
      <c r="S96" s="31"/>
    </row>
    <row r="97" spans="7:19" x14ac:dyDescent="0.25">
      <c r="G97" s="10" t="s">
        <v>43</v>
      </c>
      <c r="H97" s="10"/>
      <c r="I97" s="9">
        <v>10</v>
      </c>
      <c r="J97" s="9"/>
      <c r="K97" s="40">
        <v>8</v>
      </c>
      <c r="L97" s="40">
        <v>1</v>
      </c>
      <c r="S97" s="31"/>
    </row>
    <row r="98" spans="7:19" x14ac:dyDescent="0.25">
      <c r="G98" s="10" t="s">
        <v>44</v>
      </c>
      <c r="H98" s="10"/>
      <c r="I98" s="9">
        <v>0</v>
      </c>
      <c r="J98" s="9"/>
      <c r="K98" s="40">
        <v>4</v>
      </c>
      <c r="L98" s="40">
        <v>1</v>
      </c>
      <c r="S98" s="31"/>
    </row>
    <row r="99" spans="7:19" x14ac:dyDescent="0.25">
      <c r="G99" s="10" t="s">
        <v>177</v>
      </c>
      <c r="H99" s="10"/>
      <c r="I99" s="9">
        <v>3</v>
      </c>
      <c r="J99" s="9"/>
      <c r="K99" s="9"/>
      <c r="L99" s="9"/>
      <c r="S99" s="31"/>
    </row>
    <row r="100" spans="7:19" x14ac:dyDescent="0.25">
      <c r="S100" s="31"/>
    </row>
    <row r="101" spans="7:19" s="50" customFormat="1" x14ac:dyDescent="0.25">
      <c r="P101" s="51"/>
      <c r="Q101" s="58"/>
      <c r="R101" s="58"/>
    </row>
    <row r="102" spans="7:19" x14ac:dyDescent="0.25">
      <c r="I102" s="24" t="s">
        <v>343</v>
      </c>
      <c r="J102" s="24" t="s">
        <v>344</v>
      </c>
      <c r="K102" s="24" t="s">
        <v>345</v>
      </c>
      <c r="L102" s="24" t="s">
        <v>43</v>
      </c>
      <c r="M102" s="24" t="s">
        <v>176</v>
      </c>
      <c r="N102" s="24" t="s">
        <v>179</v>
      </c>
      <c r="O102" s="24"/>
      <c r="P102" s="33" t="s">
        <v>346</v>
      </c>
      <c r="R102" s="33" t="s">
        <v>486</v>
      </c>
      <c r="S102" t="s">
        <v>380</v>
      </c>
    </row>
    <row r="103" spans="7:19" x14ac:dyDescent="0.25">
      <c r="I103" s="24" t="s">
        <v>347</v>
      </c>
      <c r="J103" s="24" t="s">
        <v>348</v>
      </c>
      <c r="K103" s="24" t="s">
        <v>349</v>
      </c>
      <c r="L103" s="24" t="s">
        <v>43</v>
      </c>
      <c r="M103" s="24" t="s">
        <v>176</v>
      </c>
      <c r="N103" s="24" t="s">
        <v>179</v>
      </c>
      <c r="O103" s="24"/>
      <c r="P103" s="33" t="s">
        <v>350</v>
      </c>
      <c r="R103" s="33" t="s">
        <v>487</v>
      </c>
      <c r="S103" t="s">
        <v>380</v>
      </c>
    </row>
    <row r="104" spans="7:19" x14ac:dyDescent="0.25">
      <c r="I104" s="60" t="s">
        <v>488</v>
      </c>
      <c r="J104" s="61" t="s">
        <v>490</v>
      </c>
      <c r="K104" s="60" t="s">
        <v>489</v>
      </c>
      <c r="L104" s="61" t="s">
        <v>43</v>
      </c>
      <c r="M104" s="61" t="s">
        <v>176</v>
      </c>
      <c r="N104" s="61" t="s">
        <v>179</v>
      </c>
      <c r="O104" s="61"/>
      <c r="P104" s="62"/>
      <c r="Q104" s="63"/>
      <c r="R104" s="64" t="s">
        <v>491</v>
      </c>
      <c r="S104" s="61" t="s">
        <v>499</v>
      </c>
    </row>
    <row r="105" spans="7:19" x14ac:dyDescent="0.25">
      <c r="I105" s="24" t="s">
        <v>351</v>
      </c>
      <c r="J105" s="24" t="s">
        <v>352</v>
      </c>
      <c r="K105" s="24" t="s">
        <v>353</v>
      </c>
      <c r="L105" s="24" t="s">
        <v>43</v>
      </c>
      <c r="M105" s="24" t="s">
        <v>176</v>
      </c>
      <c r="N105" s="24" t="s">
        <v>179</v>
      </c>
      <c r="O105" s="24"/>
      <c r="P105" s="33" t="s">
        <v>354</v>
      </c>
      <c r="R105" s="33" t="s">
        <v>492</v>
      </c>
      <c r="S105" t="s">
        <v>380</v>
      </c>
    </row>
    <row r="106" spans="7:19" x14ac:dyDescent="0.25">
      <c r="I106" s="24" t="s">
        <v>355</v>
      </c>
      <c r="J106" s="24" t="s">
        <v>356</v>
      </c>
      <c r="K106" s="24" t="s">
        <v>357</v>
      </c>
      <c r="L106" s="24" t="s">
        <v>43</v>
      </c>
      <c r="M106" s="24" t="s">
        <v>178</v>
      </c>
      <c r="N106" s="24" t="s">
        <v>358</v>
      </c>
      <c r="O106" s="24"/>
      <c r="P106" s="33" t="s">
        <v>363</v>
      </c>
      <c r="R106" s="33" t="s">
        <v>493</v>
      </c>
      <c r="S106" t="s">
        <v>380</v>
      </c>
    </row>
    <row r="107" spans="7:19" x14ac:dyDescent="0.25">
      <c r="I107" s="24" t="s">
        <v>359</v>
      </c>
      <c r="J107" s="24" t="s">
        <v>360</v>
      </c>
      <c r="K107" s="24" t="s">
        <v>361</v>
      </c>
      <c r="L107" s="24" t="s">
        <v>43</v>
      </c>
      <c r="M107" s="24" t="s">
        <v>176</v>
      </c>
      <c r="N107" s="24" t="s">
        <v>179</v>
      </c>
      <c r="O107" s="24"/>
      <c r="P107" s="33" t="s">
        <v>362</v>
      </c>
      <c r="R107" s="33" t="s">
        <v>494</v>
      </c>
      <c r="S107" t="s">
        <v>380</v>
      </c>
    </row>
    <row r="108" spans="7:19" x14ac:dyDescent="0.25">
      <c r="I108" s="24" t="s">
        <v>364</v>
      </c>
      <c r="J108" s="24" t="s">
        <v>365</v>
      </c>
      <c r="K108" s="24" t="s">
        <v>366</v>
      </c>
      <c r="L108" s="24" t="s">
        <v>43</v>
      </c>
      <c r="M108" s="24" t="s">
        <v>176</v>
      </c>
      <c r="N108" s="24" t="s">
        <v>179</v>
      </c>
      <c r="O108" s="24"/>
      <c r="P108" s="33" t="s">
        <v>370</v>
      </c>
      <c r="R108" s="33" t="s">
        <v>495</v>
      </c>
      <c r="S108" t="s">
        <v>380</v>
      </c>
    </row>
    <row r="109" spans="7:19" x14ac:dyDescent="0.25">
      <c r="I109" s="24" t="s">
        <v>367</v>
      </c>
      <c r="J109" s="24" t="s">
        <v>368</v>
      </c>
      <c r="K109" s="24" t="s">
        <v>369</v>
      </c>
      <c r="L109" s="24" t="s">
        <v>43</v>
      </c>
      <c r="M109" s="24" t="s">
        <v>176</v>
      </c>
      <c r="N109" s="24" t="s">
        <v>179</v>
      </c>
      <c r="O109" s="24"/>
      <c r="P109" s="33" t="s">
        <v>371</v>
      </c>
      <c r="R109" s="33" t="s">
        <v>496</v>
      </c>
      <c r="S109" t="s">
        <v>380</v>
      </c>
    </row>
    <row r="110" spans="7:19" x14ac:dyDescent="0.25">
      <c r="I110" s="24" t="s">
        <v>372</v>
      </c>
      <c r="J110" s="24" t="s">
        <v>373</v>
      </c>
      <c r="K110" s="24" t="s">
        <v>374</v>
      </c>
      <c r="L110" s="24" t="s">
        <v>43</v>
      </c>
      <c r="M110" s="24" t="s">
        <v>176</v>
      </c>
      <c r="N110" s="24" t="s">
        <v>179</v>
      </c>
      <c r="O110" s="24"/>
      <c r="P110" s="33" t="s">
        <v>375</v>
      </c>
      <c r="R110" s="33" t="s">
        <v>497</v>
      </c>
      <c r="S110" t="s">
        <v>380</v>
      </c>
    </row>
    <row r="111" spans="7:19" x14ac:dyDescent="0.25">
      <c r="I111" s="24" t="s">
        <v>376</v>
      </c>
      <c r="J111" s="24" t="s">
        <v>377</v>
      </c>
      <c r="K111" s="24" t="s">
        <v>378</v>
      </c>
      <c r="L111" s="24" t="s">
        <v>43</v>
      </c>
      <c r="M111" s="24" t="s">
        <v>176</v>
      </c>
      <c r="N111" s="24" t="s">
        <v>179</v>
      </c>
      <c r="O111" s="24"/>
      <c r="P111" s="33" t="s">
        <v>379</v>
      </c>
      <c r="R111" s="33" t="s">
        <v>498</v>
      </c>
      <c r="S111" t="s">
        <v>380</v>
      </c>
    </row>
    <row r="115" spans="1:15" ht="15.75" x14ac:dyDescent="0.25">
      <c r="A115" s="37"/>
      <c r="G115" s="10" t="s">
        <v>175</v>
      </c>
      <c r="H115" s="10"/>
      <c r="I115" s="61">
        <v>19</v>
      </c>
      <c r="J115" s="61"/>
      <c r="K115" s="62" t="s">
        <v>176</v>
      </c>
      <c r="L115" s="62">
        <v>9</v>
      </c>
      <c r="N115" s="61" t="s">
        <v>502</v>
      </c>
      <c r="O115" s="61"/>
    </row>
    <row r="116" spans="1:15" x14ac:dyDescent="0.25">
      <c r="A116" s="38" t="s">
        <v>381</v>
      </c>
      <c r="G116" s="10" t="s">
        <v>43</v>
      </c>
      <c r="H116" s="10"/>
      <c r="I116" s="61">
        <v>10</v>
      </c>
      <c r="J116" s="61"/>
      <c r="K116" s="62" t="s">
        <v>178</v>
      </c>
      <c r="L116" s="62">
        <v>1</v>
      </c>
    </row>
    <row r="117" spans="1:15" x14ac:dyDescent="0.25">
      <c r="A117" s="38" t="s">
        <v>382</v>
      </c>
      <c r="G117" s="10" t="s">
        <v>44</v>
      </c>
      <c r="H117" s="10"/>
      <c r="I117" s="9">
        <v>0</v>
      </c>
      <c r="J117" s="9"/>
      <c r="K117" s="40"/>
      <c r="L117" s="40"/>
    </row>
    <row r="118" spans="1:15" x14ac:dyDescent="0.25">
      <c r="A118" s="38" t="s">
        <v>383</v>
      </c>
      <c r="G118" s="10" t="s">
        <v>177</v>
      </c>
      <c r="H118" s="10"/>
      <c r="I118" s="9">
        <v>0</v>
      </c>
      <c r="J118" s="9"/>
      <c r="K118" s="9"/>
      <c r="L118" s="9"/>
    </row>
    <row r="119" spans="1:15" x14ac:dyDescent="0.25">
      <c r="A119" s="38" t="s">
        <v>384</v>
      </c>
    </row>
    <row r="120" spans="1:15" x14ac:dyDescent="0.25">
      <c r="A120" s="38" t="s">
        <v>385</v>
      </c>
    </row>
    <row r="121" spans="1:15" x14ac:dyDescent="0.25">
      <c r="A121" s="38" t="s">
        <v>386</v>
      </c>
    </row>
    <row r="122" spans="1:15" x14ac:dyDescent="0.25">
      <c r="A122" s="38" t="s">
        <v>387</v>
      </c>
    </row>
    <row r="123" spans="1:15" x14ac:dyDescent="0.25">
      <c r="A123" s="38" t="s">
        <v>388</v>
      </c>
    </row>
    <row r="124" spans="1:15" x14ac:dyDescent="0.25">
      <c r="A124" s="38" t="s">
        <v>389</v>
      </c>
    </row>
    <row r="125" spans="1:15" x14ac:dyDescent="0.25">
      <c r="A125" s="38" t="s">
        <v>390</v>
      </c>
    </row>
    <row r="126" spans="1:15" x14ac:dyDescent="0.25">
      <c r="A126" s="38" t="s">
        <v>391</v>
      </c>
    </row>
    <row r="127" spans="1:15" x14ac:dyDescent="0.25">
      <c r="A127" s="38" t="s">
        <v>392</v>
      </c>
    </row>
    <row r="128" spans="1:15" x14ac:dyDescent="0.25">
      <c r="A128" s="38"/>
    </row>
    <row r="129" spans="1:19" x14ac:dyDescent="0.25">
      <c r="A129" s="38" t="s">
        <v>393</v>
      </c>
    </row>
    <row r="132" spans="1:19" ht="254.25" x14ac:dyDescent="0.25">
      <c r="P132" s="14" t="s">
        <v>302</v>
      </c>
      <c r="S132" s="32" t="s">
        <v>303</v>
      </c>
    </row>
  </sheetData>
  <phoneticPr fontId="3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2021-07-06T15:25:55Z</dcterms:created>
  <dcterms:modified xsi:type="dcterms:W3CDTF">2023-07-12T15:26:07Z</dcterms:modified>
</cp:coreProperties>
</file>