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LDES\Documents\A-CIWES-ICFIS (INWES-ERI)\BOOK ICWES\BOOK DRAFT\Claire textes and analysis\Excel finaux avec # abstracts S&amp;T\"/>
    </mc:Choice>
  </mc:AlternateContent>
  <xr:revisionPtr revIDLastSave="0" documentId="13_ncr:1_{3DDEAA0B-6093-4BE1-8C2F-8233BE851794}" xr6:coauthVersionLast="36" xr6:coauthVersionMax="36" xr10:uidLastSave="{00000000-0000-0000-0000-000000000000}"/>
  <bookViews>
    <workbookView xWindow="0" yWindow="0" windowWidth="28800" windowHeight="12225" xr2:uid="{CD4C232B-9039-47F8-8FCA-197EDB244BC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5" i="1" l="1"/>
  <c r="L64" i="1" l="1"/>
  <c r="I67" i="1"/>
  <c r="I66" i="1"/>
  <c r="I65" i="1"/>
  <c r="I64" i="1"/>
</calcChain>
</file>

<file path=xl/sharedStrings.xml><?xml version="1.0" encoding="utf-8"?>
<sst xmlns="http://schemas.openxmlformats.org/spreadsheetml/2006/main" count="356" uniqueCount="187">
  <si>
    <t>Session</t>
  </si>
  <si>
    <t>Nb exp. posters</t>
  </si>
  <si>
    <t>Nb posters</t>
  </si>
  <si>
    <t>Nb abstract only</t>
  </si>
  <si>
    <t xml:space="preserve"> Nb missing</t>
  </si>
  <si>
    <t>Session and panel titles</t>
  </si>
  <si>
    <t>Posters</t>
  </si>
  <si>
    <t>Last name</t>
  </si>
  <si>
    <t>First name</t>
  </si>
  <si>
    <t>m/f</t>
  </si>
  <si>
    <t>Region</t>
  </si>
  <si>
    <t>Country</t>
  </si>
  <si>
    <t>Refs posters</t>
  </si>
  <si>
    <t>Refs abstract</t>
  </si>
  <si>
    <t>Batmunkh</t>
  </si>
  <si>
    <t>Lamjav</t>
  </si>
  <si>
    <t>Mongolia</t>
  </si>
  <si>
    <t>1 (13)</t>
  </si>
  <si>
    <t>Energy, Industry, Transportation and Information</t>
  </si>
  <si>
    <t>Awareness and action of Japanese women for climate change: A study on environmental opinion poll among Japanese women I</t>
  </si>
  <si>
    <t>Koyano</t>
  </si>
  <si>
    <t>Kinko</t>
  </si>
  <si>
    <t>H</t>
  </si>
  <si>
    <t>Japan</t>
  </si>
  <si>
    <t>424-427</t>
  </si>
  <si>
    <t>A.4</t>
  </si>
  <si>
    <t>3 (7)</t>
  </si>
  <si>
    <t>Education and ethics</t>
  </si>
  <si>
    <t>Women scientists impact girls' attitudes and experiences in environmental science</t>
  </si>
  <si>
    <t>Bowyer</t>
  </si>
  <si>
    <t>Jane</t>
  </si>
  <si>
    <t>f</t>
  </si>
  <si>
    <t>1A</t>
  </si>
  <si>
    <t>USA</t>
  </si>
  <si>
    <t>506-509</t>
  </si>
  <si>
    <t>Hauben</t>
  </si>
  <si>
    <t>Margaret</t>
  </si>
  <si>
    <t>Nicholson</t>
  </si>
  <si>
    <t>B.1</t>
  </si>
  <si>
    <t>10 (14)</t>
  </si>
  <si>
    <t>Women and science</t>
  </si>
  <si>
    <t>The working environment of Japanese women in engineering and science</t>
  </si>
  <si>
    <t>Kamijo</t>
  </si>
  <si>
    <t>Mariko</t>
  </si>
  <si>
    <t>522-525</t>
  </si>
  <si>
    <t>Okabayashi</t>
  </si>
  <si>
    <t>Midori</t>
  </si>
  <si>
    <t>Mikami</t>
  </si>
  <si>
    <t>Kaori</t>
  </si>
  <si>
    <t>Haraguchi</t>
  </si>
  <si>
    <t>Yukiko</t>
  </si>
  <si>
    <t>Kawabata</t>
  </si>
  <si>
    <t>Mitsuko</t>
  </si>
  <si>
    <t>Mase</t>
  </si>
  <si>
    <t>Nakako</t>
  </si>
  <si>
    <t>What has motivated women to pursue science and technology? Questionnaires to foreign students and researchers in Japan</t>
  </si>
  <si>
    <t>Ideura</t>
  </si>
  <si>
    <t>Y.</t>
  </si>
  <si>
    <t>528-531</t>
  </si>
  <si>
    <t>Wakui</t>
  </si>
  <si>
    <t>Yoko</t>
  </si>
  <si>
    <t>Nakamura</t>
  </si>
  <si>
    <t>Ritsuko</t>
  </si>
  <si>
    <t>Tominaga</t>
  </si>
  <si>
    <t>Noriko</t>
  </si>
  <si>
    <t>Ito</t>
  </si>
  <si>
    <t>Tsujino</t>
  </si>
  <si>
    <t>Yasuko</t>
  </si>
  <si>
    <t>Toda</t>
  </si>
  <si>
    <t>Tamako</t>
  </si>
  <si>
    <t>Ohshima</t>
  </si>
  <si>
    <t>Mari</t>
  </si>
  <si>
    <t>Okuda</t>
  </si>
  <si>
    <t>Sachiko</t>
  </si>
  <si>
    <t>532-533</t>
  </si>
  <si>
    <t>Human resources development and utilization of Japanese women engineers and scientists</t>
  </si>
  <si>
    <t>Mikie</t>
  </si>
  <si>
    <t>Katsumata</t>
  </si>
  <si>
    <t>Takeo</t>
  </si>
  <si>
    <t>Junko</t>
  </si>
  <si>
    <t>Eri</t>
  </si>
  <si>
    <t>Honda</t>
  </si>
  <si>
    <t>534-537</t>
  </si>
  <si>
    <t>Congo</t>
  </si>
  <si>
    <t>Astrid</t>
  </si>
  <si>
    <t>Maboto Djuma</t>
  </si>
  <si>
    <t>The role of women scientists in a global ecologic environment in regards the world of basic science and technology: Case of the Democratic Republic of Congo</t>
  </si>
  <si>
    <t>The Matthew effects on women scientists: Case of Harriet Brooks</t>
  </si>
  <si>
    <t>Sasagawa</t>
  </si>
  <si>
    <t>Sumiko</t>
  </si>
  <si>
    <t>541-543</t>
  </si>
  <si>
    <t>Changes in working environment of Japanese women in engineering and science</t>
  </si>
  <si>
    <t>548-550</t>
  </si>
  <si>
    <t>Tsugawa</t>
  </si>
  <si>
    <t>Akiko</t>
  </si>
  <si>
    <t>Women's work in the internet and multimedia society</t>
  </si>
  <si>
    <t>Nakai</t>
  </si>
  <si>
    <t>Masako</t>
  </si>
  <si>
    <t>555-558</t>
  </si>
  <si>
    <t>Hiroko</t>
  </si>
  <si>
    <t>Kaneko</t>
  </si>
  <si>
    <t>Uedaira</t>
  </si>
  <si>
    <t>Hatsuho</t>
  </si>
  <si>
    <t>Tanaka</t>
  </si>
  <si>
    <t>Seiko</t>
  </si>
  <si>
    <t>559-562</t>
  </si>
  <si>
    <t>Canada</t>
  </si>
  <si>
    <t>1B</t>
  </si>
  <si>
    <t>Monique</t>
  </si>
  <si>
    <t>Frize</t>
  </si>
  <si>
    <t>Increasing the participation of women in science, engineering and technology: An APEC project</t>
  </si>
  <si>
    <t>Tremblay</t>
  </si>
  <si>
    <t>Marie-Lyne</t>
  </si>
  <si>
    <t>Perpetua</t>
  </si>
  <si>
    <t>Katepa-Kalala</t>
  </si>
  <si>
    <t>563-565</t>
  </si>
  <si>
    <t>Chihiro</t>
  </si>
  <si>
    <t>Morimoto</t>
  </si>
  <si>
    <t>The present status of women landscape architects in Japan</t>
  </si>
  <si>
    <t>4 (9)</t>
  </si>
  <si>
    <t>Women in the medical fields</t>
  </si>
  <si>
    <t>Study on nurse's burnout factors: Analysis from the view of family relationships</t>
  </si>
  <si>
    <t>577-580</t>
  </si>
  <si>
    <t>Risk assessment for women's health under occupational and environmental hazards ......................................</t>
  </si>
  <si>
    <t>Sivochalova</t>
  </si>
  <si>
    <t>Olga V.</t>
  </si>
  <si>
    <t>Russia</t>
  </si>
  <si>
    <t>581-582</t>
  </si>
  <si>
    <t>m</t>
  </si>
  <si>
    <t>Eduard I.</t>
  </si>
  <si>
    <t>Denisov</t>
  </si>
  <si>
    <t>594-597</t>
  </si>
  <si>
    <t>Hamanaka</t>
  </si>
  <si>
    <t>Recent changes of gender ratio for medical schools in Japan and the U.S.A</t>
  </si>
  <si>
    <t>Fujita-Yamaguchi</t>
  </si>
  <si>
    <t>Mieko</t>
  </si>
  <si>
    <t>Oshima</t>
  </si>
  <si>
    <t>Roles played by private individuals to preserve global environment</t>
  </si>
  <si>
    <t>Suwa</t>
  </si>
  <si>
    <t>Hisako</t>
  </si>
  <si>
    <t>598-599</t>
  </si>
  <si>
    <t>551-554</t>
  </si>
  <si>
    <t>Kazuno</t>
  </si>
  <si>
    <t>Voluntary science demonstration for citizens by women scientists: Environmental preservation</t>
  </si>
  <si>
    <t>Sonoda</t>
  </si>
  <si>
    <t>Satoh</t>
  </si>
  <si>
    <t>Yukari</t>
  </si>
  <si>
    <t>Iio</t>
  </si>
  <si>
    <t>Naomi</t>
  </si>
  <si>
    <t>Tech Excellence for girls in the middle</t>
  </si>
  <si>
    <t>McCarthy</t>
  </si>
  <si>
    <t>Mary B.</t>
  </si>
  <si>
    <t>513-515</t>
  </si>
  <si>
    <t>Women scientists' role at junior scientists conference</t>
  </si>
  <si>
    <t>517-518</t>
  </si>
  <si>
    <t>Ogura</t>
  </si>
  <si>
    <t>Preece</t>
  </si>
  <si>
    <t>Betty P.</t>
  </si>
  <si>
    <t>UK</t>
  </si>
  <si>
    <t>Susan</t>
  </si>
  <si>
    <t>Bird</t>
  </si>
  <si>
    <t>B.2</t>
  </si>
  <si>
    <t>Kaori Mikami</t>
  </si>
  <si>
    <t>Mieko Oshima</t>
  </si>
  <si>
    <t>4x</t>
  </si>
  <si>
    <t>Mitsuko Kazuno</t>
  </si>
  <si>
    <t>Eri Honda</t>
  </si>
  <si>
    <t>Yukiko Haraguchi</t>
  </si>
  <si>
    <t>3x</t>
  </si>
  <si>
    <t>2x</t>
  </si>
  <si>
    <t>?</t>
  </si>
  <si>
    <t>presenters</t>
  </si>
  <si>
    <t>posters</t>
  </si>
  <si>
    <t>sessions</t>
  </si>
  <si>
    <t>A.2</t>
  </si>
  <si>
    <t>1A. USA</t>
  </si>
  <si>
    <t>1B. Canada</t>
  </si>
  <si>
    <t>2. Latin America (incl. South and Central America, Caribbean, Mexico)</t>
  </si>
  <si>
    <t>3. Western Europe (incl. Turkey)</t>
  </si>
  <si>
    <t>4. Eastern Europe (incl. Russia)</t>
  </si>
  <si>
    <t>5. French-speaking Africa</t>
  </si>
  <si>
    <t>6. English-speaking Africa</t>
  </si>
  <si>
    <t>7. Middle East and North Africa (incl. Israel)</t>
  </si>
  <si>
    <t>8. Central Asia (incl. India, Pakistan, Nepal)</t>
  </si>
  <si>
    <t>9. Southeast Asia</t>
  </si>
  <si>
    <t>10. Far East Asia</t>
  </si>
  <si>
    <t>11. United Kingdom, Australia and New Zealand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</si>
</sst>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indexed="64"/>
      </bottom>
      <diagonal/>
    </border>
    <border>
      <left style="thin">
        <color theme="6"/>
      </left>
      <right style="thin">
        <color theme="6"/>
      </right>
      <top style="thin">
        <color indexed="64"/>
      </top>
      <bottom style="thin">
        <color indexed="64"/>
      </bottom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/>
      <right/>
      <top/>
      <bottom style="thin">
        <color indexed="64"/>
      </bottom>
      <diagonal/>
    </border>
    <border>
      <left style="thin">
        <color theme="6"/>
      </left>
      <right style="thin">
        <color theme="6"/>
      </right>
      <top/>
      <bottom style="thin">
        <color indexed="64"/>
      </bottom>
      <diagonal/>
    </border>
    <border>
      <left style="thin">
        <color theme="6"/>
      </left>
      <right style="thin">
        <color theme="6"/>
      </right>
      <top/>
      <bottom style="thin">
        <color theme="6"/>
      </bottom>
      <diagonal/>
    </border>
    <border>
      <left style="thin">
        <color theme="6"/>
      </left>
      <right style="thin">
        <color theme="6"/>
      </right>
      <top/>
      <bottom/>
      <diagonal/>
    </border>
    <border>
      <left style="thin">
        <color theme="6"/>
      </left>
      <right/>
      <top style="thin">
        <color theme="6"/>
      </top>
      <bottom style="thin">
        <color theme="6"/>
      </bottom>
      <diagonal/>
    </border>
    <border>
      <left/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theme="6"/>
      </left>
      <right style="thin">
        <color theme="6"/>
      </right>
      <top style="thin">
        <color theme="6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5" xfId="0" applyFont="1" applyBorder="1"/>
    <xf numFmtId="0" fontId="0" fillId="0" borderId="3" xfId="0" applyBorder="1"/>
    <xf numFmtId="0" fontId="0" fillId="0" borderId="3" xfId="0" applyBorder="1" applyAlignment="1">
      <alignment horizontal="right"/>
    </xf>
    <xf numFmtId="0" fontId="0" fillId="0" borderId="2" xfId="0" applyBorder="1"/>
    <xf numFmtId="0" fontId="0" fillId="0" borderId="1" xfId="0" applyBorder="1"/>
    <xf numFmtId="0" fontId="0" fillId="0" borderId="1" xfId="0" applyBorder="1" applyAlignment="1">
      <alignment horizontal="right"/>
    </xf>
    <xf numFmtId="0" fontId="1" fillId="0" borderId="6" xfId="0" applyFont="1" applyBorder="1"/>
    <xf numFmtId="0" fontId="0" fillId="0" borderId="6" xfId="0" applyBorder="1"/>
    <xf numFmtId="0" fontId="0" fillId="0" borderId="6" xfId="0" applyBorder="1" applyAlignment="1">
      <alignment horizontal="right"/>
    </xf>
    <xf numFmtId="0" fontId="1" fillId="0" borderId="2" xfId="0" applyFont="1" applyBorder="1"/>
    <xf numFmtId="0" fontId="0" fillId="0" borderId="2" xfId="0" applyBorder="1" applyAlignment="1">
      <alignment horizontal="right"/>
    </xf>
    <xf numFmtId="0" fontId="0" fillId="0" borderId="7" xfId="0" applyBorder="1"/>
    <xf numFmtId="0" fontId="0" fillId="0" borderId="7" xfId="0" applyBorder="1" applyAlignment="1">
      <alignment horizontal="right"/>
    </xf>
    <xf numFmtId="0" fontId="0" fillId="0" borderId="0" xfId="0" applyAlignment="1">
      <alignment horizontal="right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0" xfId="0" applyBorder="1" applyAlignment="1">
      <alignment horizontal="right"/>
    </xf>
    <xf numFmtId="0" fontId="0" fillId="0" borderId="4" xfId="0" applyBorder="1"/>
    <xf numFmtId="0" fontId="0" fillId="0" borderId="5" xfId="0" applyBorder="1"/>
    <xf numFmtId="0" fontId="0" fillId="2" borderId="0" xfId="0" applyFill="1"/>
    <xf numFmtId="0" fontId="0" fillId="2" borderId="0" xfId="0" applyFill="1" applyAlignment="1">
      <alignment vertical="center"/>
    </xf>
    <xf numFmtId="0" fontId="1" fillId="2" borderId="0" xfId="0" applyFont="1" applyFill="1" applyAlignment="1">
      <alignment horizontal="right"/>
    </xf>
    <xf numFmtId="0" fontId="1" fillId="2" borderId="0" xfId="0" applyFont="1" applyFill="1"/>
    <xf numFmtId="0" fontId="1" fillId="0" borderId="0" xfId="0" applyFont="1"/>
  </cellXfs>
  <cellStyles count="1">
    <cellStyle name="Normal" xfId="0" builtinId="0"/>
  </cellStyles>
  <dxfs count="18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bgColor auto="1"/>
        </patternFill>
      </fill>
      <border diagonalUp="0" diagonalDown="0" outline="0">
        <left style="thin">
          <color theme="6"/>
        </left>
        <right style="thin">
          <color theme="6"/>
        </right>
        <top style="thin">
          <color theme="6"/>
        </top>
        <bottom style="thin">
          <color theme="6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bgColor auto="1"/>
        </patternFill>
      </fill>
      <border diagonalUp="0" diagonalDown="0" outline="0">
        <left style="thin">
          <color theme="6"/>
        </left>
        <right style="thin">
          <color theme="6"/>
        </right>
        <top style="thin">
          <color theme="6"/>
        </top>
        <bottom style="thin">
          <color theme="6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bgColor auto="1"/>
        </patternFill>
      </fill>
      <border diagonalUp="0" diagonalDown="0" outline="0">
        <left style="thin">
          <color theme="6"/>
        </left>
        <right style="thin">
          <color theme="6"/>
        </right>
        <top style="thin">
          <color theme="6"/>
        </top>
        <bottom style="thin">
          <color theme="6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bgColor auto="1"/>
        </patternFill>
      </fill>
      <border diagonalUp="0" diagonalDown="0" outline="0">
        <left style="thin">
          <color theme="6"/>
        </left>
        <right style="thin">
          <color theme="6"/>
        </right>
        <top style="thin">
          <color theme="6"/>
        </top>
        <bottom style="thin">
          <color theme="6"/>
        </bottom>
      </border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border outline="0">
        <top style="thin">
          <color theme="6"/>
        </top>
      </border>
    </dxf>
    <dxf>
      <fill>
        <patternFill patternType="none">
          <bgColor auto="1"/>
        </patternFill>
      </fill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bgColor auto="1"/>
        </patternFill>
      </fill>
      <border diagonalUp="0" diagonalDown="0" outline="0">
        <left style="thin">
          <color theme="6"/>
        </left>
        <right style="thin">
          <color theme="6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5102A58-132B-44E7-B64F-2D5330B2FB8B}" name="Table1" displayName="Table1" ref="A1:N62" totalsRowShown="0" headerRowDxfId="17" dataDxfId="15" headerRowBorderDxfId="16" tableBorderDxfId="14">
  <autoFilter ref="A1:N62" xr:uid="{65102A58-132B-44E7-B64F-2D5330B2FB8B}"/>
  <tableColumns count="14">
    <tableColumn id="1" xr3:uid="{CF779403-AEF8-458B-9D51-64BB8826CFB7}" name="Session" dataDxfId="13"/>
    <tableColumn id="2" xr3:uid="{2939D8C5-0169-42E5-BEBD-74A96094CA9C}" name="Nb exp. posters" dataDxfId="12"/>
    <tableColumn id="3" xr3:uid="{197E9B72-299C-432C-B084-9D84BB13014C}" name="Nb posters" dataDxfId="11"/>
    <tableColumn id="4" xr3:uid="{E5C93874-CA3B-4439-B4EF-6DB1F25C873B}" name="Nb abstract only" dataDxfId="10"/>
    <tableColumn id="5" xr3:uid="{63AB32E0-5DB0-4728-8A28-E7B660366497}" name=" Nb missing" dataDxfId="9"/>
    <tableColumn id="6" xr3:uid="{07AA83BC-062A-4C4B-8D06-72474065B19E}" name="Session and panel titles" dataDxfId="8"/>
    <tableColumn id="7" xr3:uid="{E364406B-7EDF-4EA7-AB52-C36E23E6AF85}" name="Posters" dataDxfId="7"/>
    <tableColumn id="8" xr3:uid="{F51D57B9-AF07-43B4-801B-70117DD7E186}" name="Last name" dataDxfId="6"/>
    <tableColumn id="9" xr3:uid="{A14C025D-D8E2-412F-8767-0B23F534526F}" name="First name" dataDxfId="5"/>
    <tableColumn id="10" xr3:uid="{CDCE6F41-1FB4-4E73-BABB-62CC46227DD1}" name="m/f" dataDxfId="4"/>
    <tableColumn id="11" xr3:uid="{00D538BE-ED94-46BF-A7B5-AF3CFB5DFA61}" name="Region" dataDxfId="3"/>
    <tableColumn id="12" xr3:uid="{BF8A8B66-3CC9-4950-8C60-CC3929507FA4}" name="Country" dataDxfId="2"/>
    <tableColumn id="13" xr3:uid="{ECF282BC-8CAD-4BC5-92AB-17062C1E1458}" name="Refs posters" dataDxfId="1"/>
    <tableColumn id="14" xr3:uid="{133195E9-921A-4161-881F-CF4F4B7E3651}" name="Refs abstract" dataDxfId="0"/>
  </tableColumns>
  <tableStyleInfo name="TableStyleLight18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260590-ADFA-42B8-80F2-6D58CE3BA5DA}">
  <dimension ref="A1:N75"/>
  <sheetViews>
    <sheetView tabSelected="1" topLeftCell="A21" zoomScale="70" workbookViewId="0">
      <selection activeCell="Y45" sqref="Y45"/>
    </sheetView>
  </sheetViews>
  <sheetFormatPr baseColWidth="10" defaultColWidth="9.140625" defaultRowHeight="15" x14ac:dyDescent="0.25"/>
  <cols>
    <col min="1" max="1" width="12.85546875" customWidth="1"/>
    <col min="2" max="2" width="21.7109375" customWidth="1"/>
    <col min="3" max="3" width="16.42578125" customWidth="1"/>
    <col min="4" max="4" width="22.5703125" customWidth="1"/>
    <col min="5" max="5" width="17" customWidth="1"/>
    <col min="6" max="6" width="31.28515625" customWidth="1"/>
    <col min="7" max="7" width="34.85546875" customWidth="1"/>
    <col min="8" max="8" width="15.42578125" customWidth="1"/>
    <col min="9" max="9" width="15.85546875" customWidth="1"/>
    <col min="11" max="11" width="11.7109375" customWidth="1"/>
    <col min="12" max="12" width="12.7109375" customWidth="1"/>
    <col min="13" max="13" width="18.7109375" customWidth="1"/>
    <col min="14" max="14" width="19.28515625" customWidth="1"/>
  </cols>
  <sheetData>
    <row r="1" spans="1:14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</row>
    <row r="2" spans="1:14" x14ac:dyDescent="0.25">
      <c r="A2" s="10" t="s">
        <v>174</v>
      </c>
      <c r="B2" s="4" t="s">
        <v>17</v>
      </c>
      <c r="C2" s="4">
        <v>1</v>
      </c>
      <c r="D2" s="4">
        <v>0</v>
      </c>
      <c r="E2" s="4">
        <v>0</v>
      </c>
      <c r="F2" s="4" t="s">
        <v>18</v>
      </c>
      <c r="G2" s="4" t="s">
        <v>19</v>
      </c>
      <c r="H2" s="4" t="s">
        <v>20</v>
      </c>
      <c r="I2" s="4" t="s">
        <v>21</v>
      </c>
      <c r="J2" s="4"/>
      <c r="K2" s="11" t="s">
        <v>22</v>
      </c>
      <c r="L2" s="4" t="s">
        <v>23</v>
      </c>
      <c r="M2" s="4" t="s">
        <v>24</v>
      </c>
      <c r="N2" s="4"/>
    </row>
    <row r="3" spans="1:14" x14ac:dyDescent="0.25">
      <c r="A3" s="7" t="s">
        <v>25</v>
      </c>
      <c r="B3" s="8" t="s">
        <v>26</v>
      </c>
      <c r="C3" s="8">
        <v>3</v>
      </c>
      <c r="D3" s="8">
        <v>0</v>
      </c>
      <c r="E3" s="8">
        <v>0</v>
      </c>
      <c r="F3" s="8" t="s">
        <v>27</v>
      </c>
      <c r="G3" s="8" t="s">
        <v>28</v>
      </c>
      <c r="H3" s="12" t="s">
        <v>29</v>
      </c>
      <c r="I3" s="12" t="s">
        <v>30</v>
      </c>
      <c r="J3" s="12" t="s">
        <v>31</v>
      </c>
      <c r="K3" s="13" t="s">
        <v>32</v>
      </c>
      <c r="L3" s="12" t="s">
        <v>33</v>
      </c>
      <c r="M3" s="8" t="s">
        <v>34</v>
      </c>
    </row>
    <row r="4" spans="1:14" x14ac:dyDescent="0.25">
      <c r="H4" t="s">
        <v>35</v>
      </c>
      <c r="I4" t="s">
        <v>36</v>
      </c>
      <c r="J4" t="s">
        <v>31</v>
      </c>
      <c r="K4" s="14" t="s">
        <v>32</v>
      </c>
      <c r="L4" t="s">
        <v>33</v>
      </c>
    </row>
    <row r="5" spans="1:14" x14ac:dyDescent="0.25">
      <c r="H5" s="8" t="s">
        <v>37</v>
      </c>
      <c r="I5" s="8" t="s">
        <v>30</v>
      </c>
      <c r="J5" s="8" t="s">
        <v>31</v>
      </c>
      <c r="K5" s="9" t="s">
        <v>32</v>
      </c>
      <c r="L5" s="8" t="s">
        <v>33</v>
      </c>
    </row>
    <row r="6" spans="1:14" x14ac:dyDescent="0.25">
      <c r="G6" s="2" t="s">
        <v>149</v>
      </c>
      <c r="H6" s="2" t="s">
        <v>150</v>
      </c>
      <c r="I6" s="2" t="s">
        <v>151</v>
      </c>
      <c r="J6" s="2" t="s">
        <v>31</v>
      </c>
      <c r="K6" s="3" t="s">
        <v>32</v>
      </c>
      <c r="L6" s="2" t="s">
        <v>33</v>
      </c>
      <c r="M6" s="2" t="s">
        <v>152</v>
      </c>
    </row>
    <row r="7" spans="1:14" x14ac:dyDescent="0.25">
      <c r="G7" s="2" t="s">
        <v>153</v>
      </c>
      <c r="H7" s="2" t="s">
        <v>142</v>
      </c>
      <c r="I7" s="2" t="s">
        <v>52</v>
      </c>
      <c r="J7" s="2"/>
      <c r="K7" s="3" t="s">
        <v>22</v>
      </c>
      <c r="L7" s="2" t="s">
        <v>23</v>
      </c>
      <c r="M7" s="2" t="s">
        <v>154</v>
      </c>
    </row>
    <row r="8" spans="1:14" x14ac:dyDescent="0.25">
      <c r="G8" s="2"/>
      <c r="H8" s="2" t="s">
        <v>155</v>
      </c>
      <c r="I8" s="2" t="s">
        <v>139</v>
      </c>
      <c r="J8" s="2"/>
      <c r="K8" s="3" t="s">
        <v>22</v>
      </c>
      <c r="L8" s="2" t="s">
        <v>23</v>
      </c>
      <c r="M8" s="2"/>
    </row>
    <row r="9" spans="1:14" x14ac:dyDescent="0.25">
      <c r="G9" s="2"/>
      <c r="H9" s="17" t="s">
        <v>156</v>
      </c>
      <c r="I9" s="17" t="s">
        <v>157</v>
      </c>
      <c r="J9" s="17" t="s">
        <v>31</v>
      </c>
      <c r="K9" s="18" t="s">
        <v>32</v>
      </c>
      <c r="L9" s="17" t="s">
        <v>33</v>
      </c>
      <c r="M9" s="2"/>
    </row>
    <row r="10" spans="1:14" x14ac:dyDescent="0.25">
      <c r="G10" s="15"/>
      <c r="H10" t="s">
        <v>14</v>
      </c>
      <c r="I10" t="s">
        <v>15</v>
      </c>
      <c r="K10">
        <v>10</v>
      </c>
      <c r="L10" t="s">
        <v>16</v>
      </c>
      <c r="M10" s="16"/>
    </row>
    <row r="11" spans="1:14" x14ac:dyDescent="0.25">
      <c r="A11" s="19"/>
      <c r="B11" s="19"/>
      <c r="C11" s="19"/>
      <c r="D11" s="19"/>
      <c r="E11" s="19"/>
      <c r="F11" s="19"/>
      <c r="G11" s="5"/>
      <c r="H11" s="20" t="s">
        <v>160</v>
      </c>
      <c r="I11" s="20" t="s">
        <v>159</v>
      </c>
      <c r="J11" s="20" t="s">
        <v>31</v>
      </c>
      <c r="K11" s="20">
        <v>11</v>
      </c>
      <c r="L11" s="20" t="s">
        <v>158</v>
      </c>
      <c r="M11" s="5"/>
      <c r="N11" s="19"/>
    </row>
    <row r="12" spans="1:14" x14ac:dyDescent="0.25">
      <c r="A12" s="7" t="s">
        <v>38</v>
      </c>
      <c r="B12" s="8" t="s">
        <v>39</v>
      </c>
      <c r="C12" s="8">
        <v>10</v>
      </c>
      <c r="D12" s="8">
        <v>0</v>
      </c>
      <c r="E12" s="8">
        <v>0</v>
      </c>
      <c r="F12" s="8" t="s">
        <v>40</v>
      </c>
      <c r="G12" s="8" t="s">
        <v>41</v>
      </c>
      <c r="H12" s="8" t="s">
        <v>42</v>
      </c>
      <c r="I12" s="8" t="s">
        <v>43</v>
      </c>
      <c r="J12" s="8"/>
      <c r="K12" s="9" t="s">
        <v>22</v>
      </c>
      <c r="L12" s="8" t="s">
        <v>23</v>
      </c>
      <c r="M12" s="8" t="s">
        <v>44</v>
      </c>
      <c r="N12" s="8"/>
    </row>
    <row r="13" spans="1:14" x14ac:dyDescent="0.25">
      <c r="H13" s="2" t="s">
        <v>45</v>
      </c>
      <c r="I13" s="2" t="s">
        <v>46</v>
      </c>
      <c r="J13" s="2" t="s">
        <v>31</v>
      </c>
      <c r="K13" s="3" t="s">
        <v>22</v>
      </c>
      <c r="L13" s="2" t="s">
        <v>23</v>
      </c>
    </row>
    <row r="14" spans="1:14" x14ac:dyDescent="0.25">
      <c r="H14" s="2" t="s">
        <v>47</v>
      </c>
      <c r="I14" s="2" t="s">
        <v>48</v>
      </c>
      <c r="J14" s="2" t="s">
        <v>31</v>
      </c>
      <c r="K14" s="3" t="s">
        <v>22</v>
      </c>
      <c r="L14" s="2" t="s">
        <v>23</v>
      </c>
    </row>
    <row r="15" spans="1:14" x14ac:dyDescent="0.25">
      <c r="H15" s="2" t="s">
        <v>49</v>
      </c>
      <c r="I15" s="2" t="s">
        <v>50</v>
      </c>
      <c r="J15" s="2"/>
      <c r="K15" s="3" t="s">
        <v>22</v>
      </c>
      <c r="L15" s="2" t="s">
        <v>23</v>
      </c>
    </row>
    <row r="16" spans="1:14" x14ac:dyDescent="0.25">
      <c r="H16" s="2" t="s">
        <v>51</v>
      </c>
      <c r="I16" s="2" t="s">
        <v>52</v>
      </c>
      <c r="J16" s="2"/>
      <c r="K16" s="3" t="s">
        <v>22</v>
      </c>
      <c r="L16" s="2" t="s">
        <v>23</v>
      </c>
    </row>
    <row r="17" spans="1:14" x14ac:dyDescent="0.25">
      <c r="H17" s="2" t="s">
        <v>53</v>
      </c>
      <c r="I17" s="2" t="s">
        <v>54</v>
      </c>
      <c r="J17" s="2"/>
      <c r="K17" s="3" t="s">
        <v>22</v>
      </c>
      <c r="L17" s="2" t="s">
        <v>23</v>
      </c>
    </row>
    <row r="18" spans="1:14" x14ac:dyDescent="0.25">
      <c r="A18" s="2"/>
      <c r="B18" s="2"/>
      <c r="C18" s="2"/>
      <c r="D18" s="2"/>
      <c r="E18" s="2"/>
      <c r="F18" s="2"/>
      <c r="G18" s="2" t="s">
        <v>55</v>
      </c>
      <c r="H18" s="2" t="s">
        <v>56</v>
      </c>
      <c r="I18" s="2" t="s">
        <v>57</v>
      </c>
      <c r="J18" s="2"/>
      <c r="K18" s="3" t="s">
        <v>22</v>
      </c>
      <c r="L18" s="2" t="s">
        <v>23</v>
      </c>
      <c r="M18" s="2" t="s">
        <v>58</v>
      </c>
      <c r="N18" s="2"/>
    </row>
    <row r="19" spans="1:14" x14ac:dyDescent="0.25">
      <c r="H19" s="2" t="s">
        <v>59</v>
      </c>
      <c r="I19" s="2" t="s">
        <v>60</v>
      </c>
      <c r="J19" s="2" t="s">
        <v>31</v>
      </c>
      <c r="K19" s="3" t="s">
        <v>22</v>
      </c>
      <c r="L19" s="2" t="s">
        <v>23</v>
      </c>
    </row>
    <row r="20" spans="1:14" x14ac:dyDescent="0.25">
      <c r="H20" s="2" t="s">
        <v>61</v>
      </c>
      <c r="I20" s="2" t="s">
        <v>62</v>
      </c>
      <c r="J20" s="2"/>
      <c r="K20" s="3" t="s">
        <v>22</v>
      </c>
      <c r="L20" s="2" t="s">
        <v>23</v>
      </c>
    </row>
    <row r="21" spans="1:14" x14ac:dyDescent="0.25">
      <c r="H21" s="2" t="s">
        <v>63</v>
      </c>
      <c r="I21" s="2" t="s">
        <v>64</v>
      </c>
      <c r="J21" s="2"/>
      <c r="K21" s="3" t="s">
        <v>22</v>
      </c>
      <c r="L21" s="2" t="s">
        <v>23</v>
      </c>
    </row>
    <row r="22" spans="1:14" x14ac:dyDescent="0.25">
      <c r="H22" s="2" t="s">
        <v>47</v>
      </c>
      <c r="I22" s="2" t="s">
        <v>48</v>
      </c>
      <c r="J22" s="2" t="s">
        <v>31</v>
      </c>
      <c r="K22" s="3" t="s">
        <v>22</v>
      </c>
      <c r="L22" s="2" t="s">
        <v>23</v>
      </c>
    </row>
    <row r="23" spans="1:14" x14ac:dyDescent="0.25">
      <c r="H23" s="2" t="s">
        <v>65</v>
      </c>
      <c r="I23" s="2" t="s">
        <v>64</v>
      </c>
      <c r="J23" s="2"/>
      <c r="K23" s="3" t="s">
        <v>22</v>
      </c>
      <c r="L23" s="2" t="s">
        <v>23</v>
      </c>
    </row>
    <row r="24" spans="1:14" x14ac:dyDescent="0.25">
      <c r="H24" s="2" t="s">
        <v>66</v>
      </c>
      <c r="I24" s="2" t="s">
        <v>67</v>
      </c>
      <c r="J24" s="2"/>
      <c r="K24" s="3" t="s">
        <v>22</v>
      </c>
      <c r="L24" s="2" t="s">
        <v>23</v>
      </c>
    </row>
    <row r="25" spans="1:14" x14ac:dyDescent="0.25">
      <c r="H25" s="2" t="s">
        <v>68</v>
      </c>
      <c r="I25" s="2" t="s">
        <v>69</v>
      </c>
      <c r="J25" s="2"/>
      <c r="K25" s="3" t="s">
        <v>22</v>
      </c>
      <c r="L25" s="2" t="s">
        <v>23</v>
      </c>
    </row>
    <row r="26" spans="1:14" x14ac:dyDescent="0.25">
      <c r="H26" s="2" t="s">
        <v>70</v>
      </c>
      <c r="I26" s="2" t="s">
        <v>71</v>
      </c>
      <c r="J26" s="2" t="s">
        <v>31</v>
      </c>
      <c r="K26" s="3" t="s">
        <v>22</v>
      </c>
      <c r="L26" s="2" t="s">
        <v>23</v>
      </c>
    </row>
    <row r="27" spans="1:14" x14ac:dyDescent="0.25">
      <c r="H27" s="2" t="s">
        <v>72</v>
      </c>
      <c r="I27" s="2" t="s">
        <v>73</v>
      </c>
      <c r="J27" s="2"/>
      <c r="K27" s="3" t="s">
        <v>22</v>
      </c>
      <c r="L27" s="2" t="s">
        <v>23</v>
      </c>
    </row>
    <row r="28" spans="1:14" x14ac:dyDescent="0.25">
      <c r="G28" s="2" t="s">
        <v>75</v>
      </c>
      <c r="H28" s="2" t="s">
        <v>42</v>
      </c>
      <c r="I28" s="2" t="s">
        <v>43</v>
      </c>
      <c r="J28" s="2"/>
      <c r="K28" s="3" t="s">
        <v>22</v>
      </c>
      <c r="L28" s="2" t="s">
        <v>23</v>
      </c>
      <c r="M28" s="2" t="s">
        <v>74</v>
      </c>
    </row>
    <row r="29" spans="1:14" x14ac:dyDescent="0.25">
      <c r="H29" s="2" t="s">
        <v>47</v>
      </c>
      <c r="I29" s="2" t="s">
        <v>48</v>
      </c>
      <c r="J29" s="2" t="s">
        <v>31</v>
      </c>
      <c r="K29" s="3" t="s">
        <v>22</v>
      </c>
      <c r="L29" s="2" t="s">
        <v>23</v>
      </c>
    </row>
    <row r="30" spans="1:14" x14ac:dyDescent="0.25">
      <c r="H30" s="2" t="s">
        <v>59</v>
      </c>
      <c r="I30" s="2" t="s">
        <v>60</v>
      </c>
      <c r="J30" s="2" t="s">
        <v>31</v>
      </c>
      <c r="K30" s="3" t="s">
        <v>22</v>
      </c>
      <c r="L30" s="2" t="s">
        <v>23</v>
      </c>
    </row>
    <row r="31" spans="1:14" x14ac:dyDescent="0.25">
      <c r="H31" s="2" t="s">
        <v>77</v>
      </c>
      <c r="I31" s="2" t="s">
        <v>76</v>
      </c>
      <c r="J31" s="2"/>
      <c r="K31" s="3" t="s">
        <v>22</v>
      </c>
      <c r="L31" s="2" t="s">
        <v>23</v>
      </c>
    </row>
    <row r="32" spans="1:14" x14ac:dyDescent="0.25">
      <c r="H32" s="2" t="s">
        <v>78</v>
      </c>
      <c r="I32" s="2" t="s">
        <v>79</v>
      </c>
      <c r="J32" s="2"/>
      <c r="K32" s="3" t="s">
        <v>22</v>
      </c>
      <c r="L32" s="2" t="s">
        <v>23</v>
      </c>
    </row>
    <row r="33" spans="7:13" x14ac:dyDescent="0.25">
      <c r="H33" s="2" t="s">
        <v>49</v>
      </c>
      <c r="I33" s="2" t="s">
        <v>50</v>
      </c>
      <c r="J33" s="2"/>
      <c r="K33" s="3" t="s">
        <v>22</v>
      </c>
      <c r="L33" s="2" t="s">
        <v>23</v>
      </c>
    </row>
    <row r="34" spans="7:13" x14ac:dyDescent="0.25">
      <c r="H34" s="2" t="s">
        <v>81</v>
      </c>
      <c r="I34" s="2" t="s">
        <v>80</v>
      </c>
      <c r="J34" s="2"/>
      <c r="K34" s="3" t="s">
        <v>22</v>
      </c>
      <c r="L34" s="2" t="s">
        <v>23</v>
      </c>
    </row>
    <row r="35" spans="7:13" x14ac:dyDescent="0.25">
      <c r="G35" s="2" t="s">
        <v>86</v>
      </c>
      <c r="H35" s="2" t="s">
        <v>85</v>
      </c>
      <c r="I35" s="2" t="s">
        <v>84</v>
      </c>
      <c r="J35" s="2" t="s">
        <v>31</v>
      </c>
      <c r="K35" s="2">
        <v>5</v>
      </c>
      <c r="L35" s="2" t="s">
        <v>83</v>
      </c>
      <c r="M35" s="2" t="s">
        <v>82</v>
      </c>
    </row>
    <row r="36" spans="7:13" x14ac:dyDescent="0.25">
      <c r="G36" s="2" t="s">
        <v>87</v>
      </c>
      <c r="H36" s="2" t="s">
        <v>88</v>
      </c>
      <c r="I36" s="2" t="s">
        <v>89</v>
      </c>
      <c r="J36" s="2"/>
      <c r="K36" s="3" t="s">
        <v>22</v>
      </c>
      <c r="L36" s="2" t="s">
        <v>23</v>
      </c>
      <c r="M36" s="2" t="s">
        <v>90</v>
      </c>
    </row>
    <row r="37" spans="7:13" x14ac:dyDescent="0.25">
      <c r="G37" s="2" t="s">
        <v>91</v>
      </c>
      <c r="H37" s="2" t="s">
        <v>47</v>
      </c>
      <c r="I37" s="2" t="s">
        <v>48</v>
      </c>
      <c r="J37" s="2" t="s">
        <v>31</v>
      </c>
      <c r="K37" s="3" t="s">
        <v>22</v>
      </c>
      <c r="L37" s="2" t="s">
        <v>23</v>
      </c>
      <c r="M37" s="2" t="s">
        <v>92</v>
      </c>
    </row>
    <row r="38" spans="7:13" x14ac:dyDescent="0.25">
      <c r="H38" s="2" t="s">
        <v>59</v>
      </c>
      <c r="I38" s="2" t="s">
        <v>60</v>
      </c>
      <c r="J38" s="2" t="s">
        <v>31</v>
      </c>
      <c r="K38" s="3" t="s">
        <v>22</v>
      </c>
      <c r="L38" s="2" t="s">
        <v>23</v>
      </c>
    </row>
    <row r="39" spans="7:13" x14ac:dyDescent="0.25">
      <c r="H39" s="2" t="s">
        <v>81</v>
      </c>
      <c r="I39" s="2" t="s">
        <v>80</v>
      </c>
      <c r="J39" s="2"/>
      <c r="K39" s="3" t="s">
        <v>22</v>
      </c>
      <c r="L39" s="2" t="s">
        <v>23</v>
      </c>
    </row>
    <row r="40" spans="7:13" x14ac:dyDescent="0.25">
      <c r="H40" s="2" t="s">
        <v>144</v>
      </c>
      <c r="I40" s="2" t="s">
        <v>67</v>
      </c>
      <c r="J40" s="2"/>
      <c r="K40" s="3" t="s">
        <v>22</v>
      </c>
      <c r="L40" s="2" t="s">
        <v>23</v>
      </c>
    </row>
    <row r="41" spans="7:13" x14ac:dyDescent="0.25">
      <c r="H41" s="2" t="s">
        <v>145</v>
      </c>
      <c r="I41" s="2" t="s">
        <v>146</v>
      </c>
      <c r="J41" s="2"/>
      <c r="K41" s="3" t="s">
        <v>22</v>
      </c>
      <c r="L41" s="2" t="s">
        <v>23</v>
      </c>
    </row>
    <row r="42" spans="7:13" x14ac:dyDescent="0.25">
      <c r="H42" s="2" t="s">
        <v>147</v>
      </c>
      <c r="I42" s="2" t="s">
        <v>62</v>
      </c>
      <c r="J42" s="2"/>
      <c r="K42" s="3" t="s">
        <v>22</v>
      </c>
      <c r="L42" s="2" t="s">
        <v>23</v>
      </c>
    </row>
    <row r="43" spans="7:13" x14ac:dyDescent="0.25">
      <c r="H43" s="2" t="s">
        <v>103</v>
      </c>
      <c r="I43" s="2" t="s">
        <v>148</v>
      </c>
      <c r="J43" s="2" t="s">
        <v>31</v>
      </c>
      <c r="K43" s="3" t="s">
        <v>22</v>
      </c>
      <c r="L43" s="2" t="s">
        <v>23</v>
      </c>
    </row>
    <row r="44" spans="7:13" x14ac:dyDescent="0.25">
      <c r="H44" s="2" t="s">
        <v>42</v>
      </c>
      <c r="I44" s="2" t="s">
        <v>43</v>
      </c>
      <c r="J44" s="2"/>
      <c r="K44" s="3" t="s">
        <v>22</v>
      </c>
      <c r="L44" s="2" t="s">
        <v>23</v>
      </c>
    </row>
    <row r="45" spans="7:13" x14ac:dyDescent="0.25">
      <c r="H45" s="2" t="s">
        <v>136</v>
      </c>
      <c r="I45" s="2" t="s">
        <v>135</v>
      </c>
      <c r="J45" s="2"/>
      <c r="K45" s="3" t="s">
        <v>22</v>
      </c>
      <c r="L45" s="2" t="s">
        <v>23</v>
      </c>
    </row>
    <row r="46" spans="7:13" x14ac:dyDescent="0.25">
      <c r="G46" s="2" t="s">
        <v>143</v>
      </c>
      <c r="H46" s="2" t="s">
        <v>142</v>
      </c>
      <c r="I46" s="2" t="s">
        <v>52</v>
      </c>
      <c r="J46" s="2"/>
      <c r="K46" s="3" t="s">
        <v>22</v>
      </c>
      <c r="L46" s="2" t="s">
        <v>23</v>
      </c>
      <c r="M46" s="2" t="s">
        <v>141</v>
      </c>
    </row>
    <row r="47" spans="7:13" x14ac:dyDescent="0.25">
      <c r="H47" s="2" t="s">
        <v>93</v>
      </c>
      <c r="I47" s="2" t="s">
        <v>94</v>
      </c>
      <c r="J47" s="2"/>
      <c r="K47" s="3" t="s">
        <v>22</v>
      </c>
      <c r="L47" s="2" t="s">
        <v>23</v>
      </c>
    </row>
    <row r="48" spans="7:13" x14ac:dyDescent="0.25">
      <c r="G48" s="2" t="s">
        <v>95</v>
      </c>
      <c r="H48" s="2" t="s">
        <v>96</v>
      </c>
      <c r="I48" s="2" t="s">
        <v>97</v>
      </c>
      <c r="J48" s="2"/>
      <c r="K48" s="3" t="s">
        <v>22</v>
      </c>
      <c r="L48" s="2" t="s">
        <v>23</v>
      </c>
      <c r="M48" s="2" t="s">
        <v>98</v>
      </c>
    </row>
    <row r="49" spans="1:14" x14ac:dyDescent="0.25">
      <c r="H49" s="2" t="s">
        <v>100</v>
      </c>
      <c r="I49" s="2" t="s">
        <v>99</v>
      </c>
      <c r="J49" s="2"/>
      <c r="K49" s="3" t="s">
        <v>22</v>
      </c>
      <c r="L49" s="2" t="s">
        <v>23</v>
      </c>
    </row>
    <row r="50" spans="1:14" x14ac:dyDescent="0.25">
      <c r="H50" s="2" t="s">
        <v>101</v>
      </c>
      <c r="I50" s="2" t="s">
        <v>102</v>
      </c>
      <c r="J50" s="2"/>
      <c r="K50" s="3" t="s">
        <v>22</v>
      </c>
      <c r="L50" s="2" t="s">
        <v>23</v>
      </c>
    </row>
    <row r="51" spans="1:14" x14ac:dyDescent="0.25">
      <c r="A51" s="19"/>
      <c r="B51" s="19"/>
      <c r="C51" s="19"/>
      <c r="D51" s="19"/>
      <c r="E51" s="19"/>
      <c r="F51" s="19"/>
      <c r="G51" s="19"/>
      <c r="H51" s="5" t="s">
        <v>103</v>
      </c>
      <c r="I51" s="5" t="s">
        <v>104</v>
      </c>
      <c r="J51" s="5"/>
      <c r="K51" s="6" t="s">
        <v>22</v>
      </c>
      <c r="L51" s="5" t="s">
        <v>23</v>
      </c>
      <c r="M51" s="19"/>
      <c r="N51" s="19"/>
    </row>
    <row r="52" spans="1:14" x14ac:dyDescent="0.25">
      <c r="A52" s="25" t="s">
        <v>161</v>
      </c>
      <c r="B52" s="8" t="s">
        <v>119</v>
      </c>
      <c r="C52" s="8">
        <v>4</v>
      </c>
      <c r="D52" s="8">
        <v>0</v>
      </c>
      <c r="E52" s="8">
        <v>0</v>
      </c>
      <c r="F52" s="8" t="s">
        <v>120</v>
      </c>
      <c r="G52" s="8" t="s">
        <v>110</v>
      </c>
      <c r="H52" s="12" t="s">
        <v>109</v>
      </c>
      <c r="I52" s="12" t="s">
        <v>108</v>
      </c>
      <c r="J52" s="12" t="s">
        <v>31</v>
      </c>
      <c r="K52" s="13" t="s">
        <v>107</v>
      </c>
      <c r="L52" s="12" t="s">
        <v>106</v>
      </c>
      <c r="M52" s="8" t="s">
        <v>105</v>
      </c>
    </row>
    <row r="53" spans="1:14" x14ac:dyDescent="0.25">
      <c r="H53" t="s">
        <v>111</v>
      </c>
      <c r="I53" t="s">
        <v>112</v>
      </c>
      <c r="J53" t="s">
        <v>31</v>
      </c>
      <c r="K53" s="14" t="s">
        <v>107</v>
      </c>
      <c r="L53" t="s">
        <v>106</v>
      </c>
    </row>
    <row r="54" spans="1:14" x14ac:dyDescent="0.25">
      <c r="H54" s="8" t="s">
        <v>114</v>
      </c>
      <c r="I54" s="8" t="s">
        <v>113</v>
      </c>
      <c r="J54" s="8" t="s">
        <v>31</v>
      </c>
      <c r="K54" s="9" t="s">
        <v>107</v>
      </c>
      <c r="L54" s="8" t="s">
        <v>106</v>
      </c>
    </row>
    <row r="55" spans="1:14" x14ac:dyDescent="0.25">
      <c r="G55" s="2" t="s">
        <v>118</v>
      </c>
      <c r="H55" s="2" t="s">
        <v>117</v>
      </c>
      <c r="I55" s="2" t="s">
        <v>116</v>
      </c>
      <c r="J55" s="2"/>
      <c r="K55" s="3" t="s">
        <v>22</v>
      </c>
      <c r="L55" s="2" t="s">
        <v>23</v>
      </c>
      <c r="M55" s="2" t="s">
        <v>115</v>
      </c>
    </row>
    <row r="56" spans="1:14" x14ac:dyDescent="0.25">
      <c r="G56" s="2" t="s">
        <v>121</v>
      </c>
      <c r="H56" s="2" t="s">
        <v>103</v>
      </c>
      <c r="I56" s="2" t="s">
        <v>43</v>
      </c>
      <c r="J56" s="2"/>
      <c r="K56" s="3" t="s">
        <v>22</v>
      </c>
      <c r="L56" s="2" t="s">
        <v>23</v>
      </c>
      <c r="M56" s="2" t="s">
        <v>122</v>
      </c>
    </row>
    <row r="57" spans="1:14" x14ac:dyDescent="0.25">
      <c r="G57" s="2" t="s">
        <v>123</v>
      </c>
      <c r="H57" s="2" t="s">
        <v>124</v>
      </c>
      <c r="I57" s="2" t="s">
        <v>125</v>
      </c>
      <c r="J57" s="2" t="s">
        <v>31</v>
      </c>
      <c r="K57" s="2">
        <v>4</v>
      </c>
      <c r="L57" s="2" t="s">
        <v>126</v>
      </c>
      <c r="M57" s="2" t="s">
        <v>127</v>
      </c>
    </row>
    <row r="58" spans="1:14" x14ac:dyDescent="0.25">
      <c r="H58" s="2" t="s">
        <v>130</v>
      </c>
      <c r="I58" s="2" t="s">
        <v>129</v>
      </c>
      <c r="J58" s="2" t="s">
        <v>128</v>
      </c>
      <c r="K58" s="2">
        <v>4</v>
      </c>
      <c r="L58" s="2" t="s">
        <v>126</v>
      </c>
    </row>
    <row r="59" spans="1:14" x14ac:dyDescent="0.25">
      <c r="G59" s="2" t="s">
        <v>133</v>
      </c>
      <c r="H59" s="2" t="s">
        <v>132</v>
      </c>
      <c r="I59" s="2" t="s">
        <v>89</v>
      </c>
      <c r="J59" s="2"/>
      <c r="K59" s="3" t="s">
        <v>22</v>
      </c>
      <c r="L59" s="2" t="s">
        <v>23</v>
      </c>
      <c r="M59" s="2" t="s">
        <v>131</v>
      </c>
    </row>
    <row r="60" spans="1:14" x14ac:dyDescent="0.25">
      <c r="H60" s="2" t="s">
        <v>134</v>
      </c>
      <c r="I60" s="2" t="s">
        <v>60</v>
      </c>
      <c r="J60" s="2" t="s">
        <v>31</v>
      </c>
      <c r="K60" s="3" t="s">
        <v>22</v>
      </c>
      <c r="L60" s="2" t="s">
        <v>23</v>
      </c>
    </row>
    <row r="61" spans="1:14" x14ac:dyDescent="0.25">
      <c r="H61" s="2" t="s">
        <v>136</v>
      </c>
      <c r="I61" s="2" t="s">
        <v>135</v>
      </c>
      <c r="J61" s="2"/>
      <c r="K61" s="3" t="s">
        <v>22</v>
      </c>
      <c r="L61" s="2" t="s">
        <v>23</v>
      </c>
    </row>
    <row r="62" spans="1:14" x14ac:dyDescent="0.25">
      <c r="G62" s="2" t="s">
        <v>137</v>
      </c>
      <c r="H62" s="2" t="s">
        <v>138</v>
      </c>
      <c r="I62" s="2" t="s">
        <v>139</v>
      </c>
      <c r="J62" s="2"/>
      <c r="K62" s="3" t="s">
        <v>22</v>
      </c>
      <c r="L62" s="2" t="s">
        <v>23</v>
      </c>
      <c r="M62" s="2" t="s">
        <v>140</v>
      </c>
    </row>
    <row r="64" spans="1:14" x14ac:dyDescent="0.25">
      <c r="A64" s="24" t="s">
        <v>173</v>
      </c>
      <c r="B64" s="24" t="s">
        <v>172</v>
      </c>
      <c r="C64" s="24"/>
      <c r="D64" s="24"/>
      <c r="E64" s="24"/>
      <c r="F64" s="21"/>
      <c r="G64" s="21"/>
      <c r="H64" s="24" t="s">
        <v>171</v>
      </c>
      <c r="I64" s="21">
        <f>COUNTA(I2:I62)</f>
        <v>61</v>
      </c>
      <c r="J64" s="21"/>
      <c r="K64" s="23" t="s">
        <v>22</v>
      </c>
      <c r="L64" s="21">
        <f>COUNTIF(K2:K62,"h")</f>
        <v>48</v>
      </c>
      <c r="N64" t="s">
        <v>175</v>
      </c>
    </row>
    <row r="65" spans="1:14" x14ac:dyDescent="0.25">
      <c r="A65" s="21">
        <v>4</v>
      </c>
      <c r="B65" s="21">
        <v>18</v>
      </c>
      <c r="C65" s="21">
        <f>SUM(Table1[Nb posters])</f>
        <v>18</v>
      </c>
      <c r="D65" s="21"/>
      <c r="E65" s="21"/>
      <c r="F65" s="21"/>
      <c r="G65" s="21"/>
      <c r="H65" s="24" t="s">
        <v>31</v>
      </c>
      <c r="I65" s="21">
        <f>COUNTIF(J2:J62,"f")</f>
        <v>22</v>
      </c>
      <c r="J65" s="21"/>
      <c r="K65" s="23" t="s">
        <v>32</v>
      </c>
      <c r="L65" s="21">
        <v>5</v>
      </c>
      <c r="N65" t="s">
        <v>176</v>
      </c>
    </row>
    <row r="66" spans="1:14" x14ac:dyDescent="0.25">
      <c r="H66" s="24" t="s">
        <v>128</v>
      </c>
      <c r="I66" s="21">
        <f>COUNTIF(J2:J62,"m")</f>
        <v>1</v>
      </c>
      <c r="J66" s="21"/>
      <c r="K66" s="23" t="s">
        <v>107</v>
      </c>
      <c r="L66" s="21">
        <v>3</v>
      </c>
      <c r="N66" t="s">
        <v>177</v>
      </c>
    </row>
    <row r="67" spans="1:14" x14ac:dyDescent="0.25">
      <c r="H67" s="24" t="s">
        <v>170</v>
      </c>
      <c r="I67" s="21">
        <f>COUNTBLANK(J2:J62)</f>
        <v>38</v>
      </c>
      <c r="J67" s="21"/>
      <c r="K67" s="24">
        <v>4</v>
      </c>
      <c r="L67" s="21">
        <v>2</v>
      </c>
      <c r="N67" t="s">
        <v>178</v>
      </c>
    </row>
    <row r="68" spans="1:14" x14ac:dyDescent="0.25">
      <c r="H68" s="21"/>
      <c r="I68" s="21"/>
      <c r="J68" s="21"/>
      <c r="K68" s="24">
        <v>5</v>
      </c>
      <c r="L68" s="21">
        <v>1</v>
      </c>
      <c r="N68" t="s">
        <v>179</v>
      </c>
    </row>
    <row r="69" spans="1:14" x14ac:dyDescent="0.25">
      <c r="H69" s="24" t="s">
        <v>169</v>
      </c>
      <c r="I69" s="23" t="s">
        <v>168</v>
      </c>
      <c r="K69" s="24">
        <v>10</v>
      </c>
      <c r="L69" s="21">
        <v>1</v>
      </c>
      <c r="N69" t="s">
        <v>180</v>
      </c>
    </row>
    <row r="70" spans="1:14" x14ac:dyDescent="0.25">
      <c r="H70" s="22" t="s">
        <v>167</v>
      </c>
      <c r="I70" s="22" t="s">
        <v>163</v>
      </c>
      <c r="K70" s="24">
        <v>11</v>
      </c>
      <c r="L70" s="21">
        <v>1</v>
      </c>
      <c r="N70" t="s">
        <v>181</v>
      </c>
    </row>
    <row r="71" spans="1:14" x14ac:dyDescent="0.25">
      <c r="H71" s="21" t="s">
        <v>166</v>
      </c>
      <c r="I71" s="22" t="s">
        <v>163</v>
      </c>
      <c r="N71" t="s">
        <v>182</v>
      </c>
    </row>
    <row r="72" spans="1:14" x14ac:dyDescent="0.25">
      <c r="H72" s="22" t="s">
        <v>165</v>
      </c>
      <c r="I72" s="21"/>
      <c r="N72" t="s">
        <v>183</v>
      </c>
    </row>
    <row r="73" spans="1:14" x14ac:dyDescent="0.25">
      <c r="H73" s="22" t="s">
        <v>163</v>
      </c>
      <c r="I73" s="23" t="s">
        <v>164</v>
      </c>
      <c r="N73" t="s">
        <v>184</v>
      </c>
    </row>
    <row r="74" spans="1:14" x14ac:dyDescent="0.25">
      <c r="H74" s="22" t="s">
        <v>163</v>
      </c>
      <c r="I74" s="21" t="s">
        <v>162</v>
      </c>
      <c r="N74" t="s">
        <v>185</v>
      </c>
    </row>
    <row r="75" spans="1:14" x14ac:dyDescent="0.25">
      <c r="N75" t="s">
        <v>186</v>
      </c>
    </row>
  </sheetData>
  <pageMargins left="0.7" right="0.7" top="0.75" bottom="0.75" header="0.3" footer="0.3"/>
  <pageSetup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Karine</dc:creator>
  <cp:lastModifiedBy>Claire Deschenes</cp:lastModifiedBy>
  <dcterms:created xsi:type="dcterms:W3CDTF">2022-10-22T14:27:38Z</dcterms:created>
  <dcterms:modified xsi:type="dcterms:W3CDTF">2023-02-24T17:06:28Z</dcterms:modified>
</cp:coreProperties>
</file>