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MD\Dropbox\ICWES\ICWES 8\"/>
    </mc:Choice>
  </mc:AlternateContent>
  <xr:revisionPtr revIDLastSave="0" documentId="13_ncr:1_{44E9A7BB-4C53-417F-B959-EC69D05DE7E0}" xr6:coauthVersionLast="47" xr6:coauthVersionMax="47" xr10:uidLastSave="{00000000-0000-0000-0000-000000000000}"/>
  <bookViews>
    <workbookView xWindow="-120" yWindow="-120" windowWidth="20730" windowHeight="11160" xr2:uid="{5074F40D-9D66-4BE6-9989-B55F9A6AB9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A9" i="1"/>
</calcChain>
</file>

<file path=xl/sharedStrings.xml><?xml version="1.0" encoding="utf-8"?>
<sst xmlns="http://schemas.openxmlformats.org/spreadsheetml/2006/main" count="52" uniqueCount="41">
  <si>
    <t>Session</t>
  </si>
  <si>
    <t>Session and panel titles</t>
  </si>
  <si>
    <t>Papers</t>
  </si>
  <si>
    <t>Last name</t>
  </si>
  <si>
    <t>First name</t>
  </si>
  <si>
    <t>m/f</t>
  </si>
  <si>
    <t>Country</t>
  </si>
  <si>
    <t>f</t>
  </si>
  <si>
    <t>m</t>
  </si>
  <si>
    <t>sessions</t>
  </si>
  <si>
    <t>papers</t>
  </si>
  <si>
    <t>speakers</t>
  </si>
  <si>
    <t>H</t>
  </si>
  <si>
    <t>1B</t>
  </si>
  <si>
    <t>Region</t>
  </si>
  <si>
    <t>Chair</t>
  </si>
  <si>
    <t>Nb papers exp.</t>
  </si>
  <si>
    <t>Nb papers in proc.</t>
  </si>
  <si>
    <t>Nb abstracts only</t>
  </si>
  <si>
    <t>Refs</t>
  </si>
  <si>
    <t>Abstract only</t>
  </si>
  <si>
    <t>Scientifiques au féminin / Science and women</t>
  </si>
  <si>
    <t>Nicole Bécarud (France)</t>
  </si>
  <si>
    <t>Science as factor of union and peace among peoples</t>
  </si>
  <si>
    <t>India</t>
  </si>
  <si>
    <t>Polish women - scientist in technical and technology related sciences</t>
  </si>
  <si>
    <t>Poland</t>
  </si>
  <si>
    <t>Women's representation in scientific research - present situation and future</t>
  </si>
  <si>
    <t>?</t>
  </si>
  <si>
    <t>The success of young Canadian women engineer</t>
  </si>
  <si>
    <t>Ellis</t>
  </si>
  <si>
    <t>Dormer</t>
  </si>
  <si>
    <t>Canada</t>
  </si>
  <si>
    <t>Women scientists and technologists in the Philippines</t>
  </si>
  <si>
    <t>Tansinsin</t>
  </si>
  <si>
    <t>Lydia G.</t>
  </si>
  <si>
    <t>Philippines</t>
  </si>
  <si>
    <t>Krystyna</t>
  </si>
  <si>
    <t>Iwaszczyszyn</t>
  </si>
  <si>
    <t>Devi</t>
  </si>
  <si>
    <t>Vimala/Vilama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</si>
</sst>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6"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922345-4645-4064-BD78-FEFF3116DFF2}" name="Table1" displayName="Table1" ref="A1:N7" totalsRowShown="0" headerRowDxfId="5" headerRowBorderDxfId="4" tableBorderDxfId="3">
  <autoFilter ref="A1:N7" xr:uid="{E5922345-4645-4064-BD78-FEFF3116DFF2}"/>
  <tableColumns count="14">
    <tableColumn id="1" xr3:uid="{B5106367-30F7-499A-9561-68D84F5A6036}" name="Session"/>
    <tableColumn id="2" xr3:uid="{7B165304-9DAC-40F1-BBA0-F999D897D8A4}" name="Nb papers exp."/>
    <tableColumn id="11" xr3:uid="{892C88DB-B50D-4075-B80E-1475F7F93D27}" name="Nb papers in proc."/>
    <tableColumn id="12" xr3:uid="{0F91B48C-AFF3-4438-945F-7B6F95E46210}" name="Nb abstracts only"/>
    <tableColumn id="3" xr3:uid="{FA8473CA-CFF8-4931-84B3-C853F72429AD}" name="Session and panel titles" dataDxfId="2"/>
    <tableColumn id="10" xr3:uid="{F17E583E-B9E9-4F34-A42D-948FD1F1DDBB}" name="Chair" dataDxfId="1"/>
    <tableColumn id="4" xr3:uid="{F4C92341-EDFF-4AD6-9EF2-9CF851CEE363}" name="Papers"/>
    <tableColumn id="5" xr3:uid="{5F1B9DC9-5A89-45A9-AA30-1BE68766722B}" name="Last name"/>
    <tableColumn id="6" xr3:uid="{AF64FED9-26B5-423C-8A73-F364EE04D50E}" name="First name"/>
    <tableColumn id="7" xr3:uid="{738199AB-A8B5-4180-A9D4-C6B5AD645349}" name="m/f"/>
    <tableColumn id="8" xr3:uid="{8FCBBA48-984D-4C1A-895E-CFD40AC0DE1B}" name="Region" dataDxfId="0"/>
    <tableColumn id="9" xr3:uid="{EBBE46DF-A911-4F4D-80E8-3D9658F557C7}" name="Country"/>
    <tableColumn id="13" xr3:uid="{8AFECFC0-0E5A-4942-91E0-35F5557AC159}" name="Refs"/>
    <tableColumn id="14" xr3:uid="{AC880BFC-8675-4C89-BC7C-A4568838A092}" name="Abstract onl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4D7-218A-40A7-BFA7-DE62EB5669B0}">
  <dimension ref="A1:N13"/>
  <sheetViews>
    <sheetView tabSelected="1" zoomScale="80" zoomScaleNormal="80" workbookViewId="0">
      <selection activeCell="D12" sqref="D12"/>
    </sheetView>
  </sheetViews>
  <sheetFormatPr defaultRowHeight="15" x14ac:dyDescent="0.25"/>
  <cols>
    <col min="1" max="1" width="9.85546875" customWidth="1"/>
    <col min="2" max="4" width="12.140625" customWidth="1"/>
    <col min="5" max="5" width="28.85546875" bestFit="1" customWidth="1"/>
    <col min="6" max="6" width="28.85546875" customWidth="1"/>
    <col min="7" max="7" width="77" customWidth="1"/>
    <col min="8" max="8" width="13.5703125" bestFit="1" customWidth="1"/>
    <col min="9" max="9" width="16.28515625" bestFit="1" customWidth="1"/>
    <col min="10" max="10" width="6.7109375" customWidth="1"/>
    <col min="11" max="11" width="7.140625" customWidth="1"/>
  </cols>
  <sheetData>
    <row r="1" spans="1:14" x14ac:dyDescent="0.25">
      <c r="A1" s="1" t="s">
        <v>0</v>
      </c>
      <c r="B1" s="1" t="s">
        <v>16</v>
      </c>
      <c r="C1" s="1" t="s">
        <v>17</v>
      </c>
      <c r="D1" s="1" t="s">
        <v>18</v>
      </c>
      <c r="E1" s="1" t="s">
        <v>1</v>
      </c>
      <c r="F1" s="1" t="s">
        <v>15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14</v>
      </c>
      <c r="L1" s="1" t="s">
        <v>6</v>
      </c>
      <c r="M1" s="1" t="s">
        <v>19</v>
      </c>
      <c r="N1" s="1" t="s">
        <v>20</v>
      </c>
    </row>
    <row r="2" spans="1:14" x14ac:dyDescent="0.25">
      <c r="A2" s="2">
        <v>1</v>
      </c>
      <c r="B2">
        <v>5</v>
      </c>
      <c r="E2" t="s">
        <v>21</v>
      </c>
      <c r="F2" t="s">
        <v>22</v>
      </c>
      <c r="G2" t="s">
        <v>23</v>
      </c>
      <c r="H2" t="s">
        <v>39</v>
      </c>
      <c r="I2" t="s">
        <v>40</v>
      </c>
      <c r="J2" t="s">
        <v>7</v>
      </c>
      <c r="K2" s="6">
        <v>8</v>
      </c>
      <c r="L2" t="s">
        <v>24</v>
      </c>
    </row>
    <row r="3" spans="1:14" x14ac:dyDescent="0.25">
      <c r="G3" t="s">
        <v>25</v>
      </c>
      <c r="H3" t="s">
        <v>38</v>
      </c>
      <c r="I3" t="s">
        <v>37</v>
      </c>
      <c r="J3" t="s">
        <v>7</v>
      </c>
      <c r="K3" s="6">
        <v>4</v>
      </c>
      <c r="L3" t="s">
        <v>26</v>
      </c>
    </row>
    <row r="4" spans="1:14" x14ac:dyDescent="0.25">
      <c r="G4" t="s">
        <v>27</v>
      </c>
      <c r="H4" t="s">
        <v>28</v>
      </c>
      <c r="I4" t="s">
        <v>28</v>
      </c>
      <c r="J4" t="s">
        <v>28</v>
      </c>
      <c r="K4" s="6" t="s">
        <v>28</v>
      </c>
      <c r="L4" s="6" t="s">
        <v>28</v>
      </c>
    </row>
    <row r="5" spans="1:14" x14ac:dyDescent="0.25">
      <c r="G5" t="s">
        <v>29</v>
      </c>
      <c r="H5" t="s">
        <v>30</v>
      </c>
      <c r="I5" t="s">
        <v>31</v>
      </c>
      <c r="J5" t="s">
        <v>7</v>
      </c>
      <c r="K5" s="6" t="s">
        <v>13</v>
      </c>
      <c r="L5" t="s">
        <v>32</v>
      </c>
    </row>
    <row r="6" spans="1:14" x14ac:dyDescent="0.25">
      <c r="A6" s="7"/>
      <c r="G6" t="s">
        <v>33</v>
      </c>
      <c r="H6" t="s">
        <v>34</v>
      </c>
      <c r="I6" t="s">
        <v>35</v>
      </c>
      <c r="J6" t="s">
        <v>7</v>
      </c>
      <c r="K6" s="6">
        <v>9</v>
      </c>
      <c r="L6" t="s">
        <v>36</v>
      </c>
    </row>
    <row r="7" spans="1:14" x14ac:dyDescent="0.25">
      <c r="B7" s="6"/>
      <c r="K7" s="6"/>
    </row>
    <row r="8" spans="1:14" x14ac:dyDescent="0.25">
      <c r="A8" s="3" t="s">
        <v>9</v>
      </c>
      <c r="B8" s="3" t="s">
        <v>10</v>
      </c>
      <c r="C8" s="3"/>
      <c r="D8" s="3"/>
      <c r="E8" s="4"/>
      <c r="F8" s="4"/>
      <c r="G8" s="4"/>
      <c r="H8" s="5" t="s">
        <v>11</v>
      </c>
      <c r="I8" s="4">
        <f>COUNTA(I2:I7)</f>
        <v>5</v>
      </c>
      <c r="J8" s="4"/>
      <c r="K8" s="5" t="s">
        <v>12</v>
      </c>
      <c r="L8" s="4">
        <v>0</v>
      </c>
    </row>
    <row r="9" spans="1:14" x14ac:dyDescent="0.25">
      <c r="A9" s="4">
        <f>COUNTA(A2:A7)</f>
        <v>1</v>
      </c>
      <c r="B9" s="4"/>
      <c r="C9" s="4"/>
      <c r="D9" s="4"/>
      <c r="E9" s="4"/>
      <c r="F9" s="4"/>
      <c r="G9" s="4"/>
      <c r="H9" s="5" t="s">
        <v>7</v>
      </c>
      <c r="I9" s="4">
        <f>COUNTIF(J2:J7,"f")</f>
        <v>4</v>
      </c>
      <c r="J9" s="4"/>
      <c r="K9" s="5" t="s">
        <v>13</v>
      </c>
      <c r="L9" s="4">
        <v>1</v>
      </c>
    </row>
    <row r="10" spans="1:14" x14ac:dyDescent="0.25">
      <c r="H10" s="5" t="s">
        <v>8</v>
      </c>
      <c r="I10" s="4">
        <f>COUNTIF(J2:J7,"m")</f>
        <v>0</v>
      </c>
      <c r="J10" s="4"/>
      <c r="K10" s="3">
        <v>4</v>
      </c>
      <c r="L10" s="4">
        <v>1</v>
      </c>
    </row>
    <row r="11" spans="1:14" x14ac:dyDescent="0.25">
      <c r="H11" s="5" t="s">
        <v>28</v>
      </c>
      <c r="I11" s="3">
        <f>COUNTIF(I2:I6,"?")</f>
        <v>1</v>
      </c>
      <c r="J11" s="4"/>
      <c r="K11" s="3">
        <v>8</v>
      </c>
      <c r="L11" s="4">
        <v>1</v>
      </c>
    </row>
    <row r="12" spans="1:14" x14ac:dyDescent="0.25">
      <c r="K12" s="3">
        <v>9</v>
      </c>
      <c r="L12" s="4">
        <v>1</v>
      </c>
    </row>
    <row r="13" spans="1:14" x14ac:dyDescent="0.25">
      <c r="K13" s="5" t="s">
        <v>28</v>
      </c>
      <c r="L13" s="4">
        <v>1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Karine</cp:lastModifiedBy>
  <dcterms:created xsi:type="dcterms:W3CDTF">2021-07-06T15:26:30Z</dcterms:created>
  <dcterms:modified xsi:type="dcterms:W3CDTF">2023-03-14T20:40:10Z</dcterms:modified>
</cp:coreProperties>
</file>