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S&amp;T\"/>
    </mc:Choice>
  </mc:AlternateContent>
  <xr:revisionPtr revIDLastSave="0" documentId="8_{9E533BAA-A6F1-4E2A-BE20-DE3026FC17D1}" xr6:coauthVersionLast="36" xr6:coauthVersionMax="36" xr10:uidLastSave="{00000000-0000-0000-0000-000000000000}"/>
  <bookViews>
    <workbookView xWindow="0" yWindow="0" windowWidth="28800" windowHeight="12225" xr2:uid="{C161D072-5358-4482-8F8C-F76739E0E1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M45" i="1" l="1"/>
  <c r="J46" i="1"/>
  <c r="J45" i="1"/>
  <c r="J44" i="1"/>
  <c r="J43" i="1"/>
</calcChain>
</file>

<file path=xl/sharedStrings.xml><?xml version="1.0" encoding="utf-8"?>
<sst xmlns="http://schemas.openxmlformats.org/spreadsheetml/2006/main" count="258" uniqueCount="175">
  <si>
    <t>Session</t>
  </si>
  <si>
    <t>Session and panel titles</t>
  </si>
  <si>
    <t>Posters</t>
  </si>
  <si>
    <t>Last name</t>
  </si>
  <si>
    <t>First name</t>
  </si>
  <si>
    <t>m/f</t>
  </si>
  <si>
    <t>Region</t>
  </si>
  <si>
    <t>Country</t>
  </si>
  <si>
    <t>Education</t>
  </si>
  <si>
    <t>f</t>
  </si>
  <si>
    <t>H</t>
  </si>
  <si>
    <t>UK</t>
  </si>
  <si>
    <t>Tracking the Gender Barrier through Declining Interest in Technology</t>
  </si>
  <si>
    <t>McDill</t>
  </si>
  <si>
    <t>Moyra</t>
  </si>
  <si>
    <t>1B</t>
  </si>
  <si>
    <t>Canada</t>
  </si>
  <si>
    <t>Johnston</t>
  </si>
  <si>
    <t>Marilyn</t>
  </si>
  <si>
    <t>The Marie Curie Society - Encouraging Women to Enter Scientific Careers</t>
  </si>
  <si>
    <t>Bonthrone</t>
  </si>
  <si>
    <t>Karen</t>
  </si>
  <si>
    <t>Gordon</t>
  </si>
  <si>
    <t>Diane</t>
  </si>
  <si>
    <t>Fitsymons</t>
  </si>
  <si>
    <t>Nuala</t>
  </si>
  <si>
    <t>McIntyre</t>
  </si>
  <si>
    <t>Lisa</t>
  </si>
  <si>
    <t>Walker</t>
  </si>
  <si>
    <t>Gabrielle</t>
  </si>
  <si>
    <t>Women into Engineering - Recruitment to the Profession</t>
  </si>
  <si>
    <t>Jennings</t>
  </si>
  <si>
    <t>Joanna</t>
  </si>
  <si>
    <t>Mulroy</t>
  </si>
  <si>
    <t>Tim</t>
  </si>
  <si>
    <t>m</t>
  </si>
  <si>
    <t>Robinson</t>
  </si>
  <si>
    <t>Ian</t>
  </si>
  <si>
    <t>Mardell</t>
  </si>
  <si>
    <t>Jane</t>
  </si>
  <si>
    <t>USSR</t>
  </si>
  <si>
    <t>Yang</t>
  </si>
  <si>
    <t>Shu-Wen</t>
  </si>
  <si>
    <t>China</t>
  </si>
  <si>
    <t>Career development and gender issues</t>
  </si>
  <si>
    <t>Women, Computers and the Construction Industry</t>
  </si>
  <si>
    <t>Wilkinson</t>
  </si>
  <si>
    <t>Suzanne Jane</t>
  </si>
  <si>
    <t>Women in Construction: Why are there so few female Construction Managers?</t>
  </si>
  <si>
    <t>Gale</t>
  </si>
  <si>
    <t>A.W.</t>
  </si>
  <si>
    <t>Participation of Women in the Hong Kong Construction Industry</t>
  </si>
  <si>
    <t>Liu</t>
  </si>
  <si>
    <t>Anita Mei Mai</t>
  </si>
  <si>
    <t>Hong Kong</t>
  </si>
  <si>
    <t>Prospective - A Strategy for Engineers</t>
  </si>
  <si>
    <t>Labatut-Chabaud</t>
  </si>
  <si>
    <t>Brigitte</t>
  </si>
  <si>
    <t>France</t>
  </si>
  <si>
    <t>British Airways Engineering</t>
  </si>
  <si>
    <t>Schwarz</t>
  </si>
  <si>
    <t>Judith</t>
  </si>
  <si>
    <t>Barriers to be Broken</t>
  </si>
  <si>
    <t>Baumber</t>
  </si>
  <si>
    <t>C. John</t>
  </si>
  <si>
    <t>The Women in Technology (WIT) Project: Ten Years of Positive Action for Women Technologist Returners (1981- 1991)</t>
  </si>
  <si>
    <t>Atkins</t>
  </si>
  <si>
    <t>Rosie</t>
  </si>
  <si>
    <t>Swarbrick</t>
  </si>
  <si>
    <t>Ailsa</t>
  </si>
  <si>
    <t>Women Technicians and Scientists in Mexico. Their Education, Training and Employment</t>
  </si>
  <si>
    <t>Perez Lopez</t>
  </si>
  <si>
    <t>Angelina</t>
  </si>
  <si>
    <t>Mexico</t>
  </si>
  <si>
    <t>Santana</t>
  </si>
  <si>
    <t>Alfonso Tovar</t>
  </si>
  <si>
    <t>Demographics</t>
  </si>
  <si>
    <t>Professional Education of Women in Pakistan: Present Status and Trends</t>
  </si>
  <si>
    <t>Jafri</t>
  </si>
  <si>
    <t>Kishwar</t>
  </si>
  <si>
    <t>Pakistan</t>
  </si>
  <si>
    <t>Some Factors Hindering Women Scientists</t>
  </si>
  <si>
    <t>Zhou</t>
  </si>
  <si>
    <t>Meihe</t>
  </si>
  <si>
    <t>The Role of Women in the Development of Science and Technology in Mexico</t>
  </si>
  <si>
    <t>Blazquez Graf</t>
  </si>
  <si>
    <t>Norma</t>
  </si>
  <si>
    <t>Scientific Careers of Women Physicists in Poland</t>
  </si>
  <si>
    <t>Adamowicz</t>
  </si>
  <si>
    <t>Boguslawa</t>
  </si>
  <si>
    <t>Poland</t>
  </si>
  <si>
    <t>Great Contributions of Chinese Women Scientists and Engineers</t>
  </si>
  <si>
    <t>A Woman in the Engineering Profession and Education</t>
  </si>
  <si>
    <t>Vokolkova</t>
  </si>
  <si>
    <t>Vera</t>
  </si>
  <si>
    <t>Zimbabwe</t>
  </si>
  <si>
    <t>Women in Chemical Engineering Studies</t>
  </si>
  <si>
    <t>Gilabert</t>
  </si>
  <si>
    <t>Robert M.</t>
  </si>
  <si>
    <t>Spain</t>
  </si>
  <si>
    <t>Gavalda</t>
  </si>
  <si>
    <t>Jordi</t>
  </si>
  <si>
    <t>Women in Engineering: A Study of the Professional Orientation of Women in Various Societies</t>
  </si>
  <si>
    <t>Taylor</t>
  </si>
  <si>
    <t>Anna</t>
  </si>
  <si>
    <t>Nigeria</t>
  </si>
  <si>
    <t>A Career in Chemical Engineering - A Viable Option for Women</t>
  </si>
  <si>
    <t>Bainbridge</t>
  </si>
  <si>
    <t>Janet M.</t>
  </si>
  <si>
    <t>Changes of Soviet Women's Role in Science and Technology during Perestroika</t>
  </si>
  <si>
    <t>Rakhovsky</t>
  </si>
  <si>
    <t>Tatiana</t>
  </si>
  <si>
    <t>The Working Conditions for Women Researchers in National Institutes of Japan</t>
  </si>
  <si>
    <t>Matsuzuki</t>
  </si>
  <si>
    <t>Sanae Y.</t>
  </si>
  <si>
    <t>Japan</t>
  </si>
  <si>
    <t>Italian Women in Scientific and Technical Research</t>
  </si>
  <si>
    <t>Campanile</t>
  </si>
  <si>
    <t>Annamarie</t>
  </si>
  <si>
    <t>Italy</t>
  </si>
  <si>
    <t>Fazio</t>
  </si>
  <si>
    <t>Annunziata</t>
  </si>
  <si>
    <t>The Asociacion Mexicana de Mujeres en la Ciencia. A Descriptive Study</t>
  </si>
  <si>
    <t>Perez-Armendariz</t>
  </si>
  <si>
    <t>Martha</t>
  </si>
  <si>
    <t>(S. Devarajan (Sri Lanka) appears in conf. report )</t>
  </si>
  <si>
    <t>Nogueron</t>
  </si>
  <si>
    <t>Isabel</t>
  </si>
  <si>
    <t>Meza</t>
  </si>
  <si>
    <t>Isaura</t>
  </si>
  <si>
    <t>Danish Women Engineers</t>
  </si>
  <si>
    <t>Skov</t>
  </si>
  <si>
    <t>A.B.</t>
  </si>
  <si>
    <t>Denmark</t>
  </si>
  <si>
    <t>Hornemann</t>
  </si>
  <si>
    <t>B.</t>
  </si>
  <si>
    <t>sessions</t>
  </si>
  <si>
    <t>posters</t>
  </si>
  <si>
    <t>presenters</t>
  </si>
  <si>
    <t>note: order taken from Conference report, section "Poster presentations", p. 68-69</t>
  </si>
  <si>
    <t>?</t>
  </si>
  <si>
    <t>full titles and participants from Conference proceedings (vol. 1)</t>
  </si>
  <si>
    <t>Refs abstract</t>
  </si>
  <si>
    <t>21-22CD</t>
  </si>
  <si>
    <t>23CD</t>
  </si>
  <si>
    <t>24-27CD</t>
  </si>
  <si>
    <t>36CD</t>
  </si>
  <si>
    <t>11-13CD</t>
  </si>
  <si>
    <t>Refs paper</t>
  </si>
  <si>
    <t>14-16CD</t>
  </si>
  <si>
    <t>17-20CD</t>
  </si>
  <si>
    <t>28-31CD</t>
  </si>
  <si>
    <t>Nb exp</t>
  </si>
  <si>
    <t>Nb papers</t>
  </si>
  <si>
    <t>Nb abstract only</t>
  </si>
  <si>
    <t>Nb missing</t>
  </si>
  <si>
    <t>3(5)</t>
  </si>
  <si>
    <t>82-85E</t>
  </si>
  <si>
    <t>86-89E</t>
  </si>
  <si>
    <t>90-93E</t>
  </si>
  <si>
    <t>3-6D</t>
  </si>
  <si>
    <t>11-14D</t>
  </si>
  <si>
    <t>15-18D</t>
  </si>
  <si>
    <t>19-22D</t>
  </si>
  <si>
    <t>23-26D</t>
  </si>
  <si>
    <t>27D</t>
  </si>
  <si>
    <t>28-31D</t>
  </si>
  <si>
    <t>32-34D</t>
  </si>
  <si>
    <t>35D</t>
  </si>
  <si>
    <t>36D</t>
  </si>
  <si>
    <t>37-40D</t>
  </si>
  <si>
    <t>46-49D</t>
  </si>
  <si>
    <t>50D</t>
  </si>
  <si>
    <t>8(9)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</si>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</sst>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6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 style="thin">
        <color theme="6"/>
      </left>
      <right/>
      <top/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indexed="64"/>
      </bottom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1" fillId="0" borderId="4" xfId="0" applyFont="1" applyBorder="1"/>
    <xf numFmtId="0" fontId="1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1" fillId="2" borderId="10" xfId="0" applyFont="1" applyFill="1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2" xfId="0" applyBorder="1"/>
    <xf numFmtId="0" fontId="0" fillId="3" borderId="5" xfId="0" applyFill="1" applyBorder="1"/>
    <xf numFmtId="0" fontId="1" fillId="0" borderId="0" xfId="0" applyFont="1"/>
    <xf numFmtId="0" fontId="0" fillId="0" borderId="0" xfId="0" applyAlignment="1">
      <alignment horizontal="right"/>
    </xf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right"/>
    </xf>
    <xf numFmtId="0" fontId="1" fillId="0" borderId="2" xfId="0" applyFont="1" applyFill="1" applyBorder="1"/>
    <xf numFmtId="0" fontId="0" fillId="0" borderId="11" xfId="0" applyFill="1" applyBorder="1"/>
    <xf numFmtId="0" fontId="0" fillId="0" borderId="0" xfId="0" applyFill="1"/>
    <xf numFmtId="0" fontId="0" fillId="0" borderId="3" xfId="0" applyBorder="1"/>
    <xf numFmtId="0" fontId="0" fillId="0" borderId="2" xfId="0" applyFill="1" applyBorder="1"/>
    <xf numFmtId="0" fontId="0" fillId="0" borderId="5" xfId="0" applyFill="1" applyBorder="1"/>
    <xf numFmtId="0" fontId="0" fillId="0" borderId="0" xfId="0" applyBorder="1"/>
  </cellXfs>
  <cellStyles count="1">
    <cellStyle name="Normal" xfId="0" builtinId="0"/>
  </cellStyles>
  <dxfs count="19">
    <dxf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border diagonalUp="0" diagonalDown="0">
        <left style="thin">
          <color theme="6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6"/>
        </left>
        <right/>
        <top style="thin">
          <color theme="6"/>
        </top>
        <bottom/>
      </border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border outline="0">
        <top style="thin">
          <color theme="6"/>
        </top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4E67C1-71FF-4CC2-8C0F-39CA629B9CAB}" name="Table1" displayName="Table1" ref="A1:N41" totalsRowShown="0" headerRowDxfId="18" dataDxfId="16" headerRowBorderDxfId="17" tableBorderDxfId="15" totalsRowBorderDxfId="14">
  <autoFilter ref="A1:N41" xr:uid="{DC51920B-E2B3-4B59-A717-7D703297A174}"/>
  <tableColumns count="14">
    <tableColumn id="1" xr3:uid="{0CF094ED-12AC-4006-B6AE-03A6698A3961}" name="Session" dataDxfId="13"/>
    <tableColumn id="2" xr3:uid="{BD5F8B38-1E6F-4367-9563-09BFDB001A34}" name="Nb exp" dataDxfId="12"/>
    <tableColumn id="13" xr3:uid="{D8D21F0D-6E0E-45F1-89FF-7E294D1475C2}" name="Nb papers" dataDxfId="11"/>
    <tableColumn id="12" xr3:uid="{2841626E-5061-48C7-8278-DA06957BDC54}" name="Nb abstract only" dataDxfId="10"/>
    <tableColumn id="15" xr3:uid="{17F43119-ED55-42FE-BE1E-8EB0220B07FF}" name="Nb missing" dataDxfId="9"/>
    <tableColumn id="3" xr3:uid="{262EBBA8-6AE4-4313-8CE6-FEA1ED0D1FE8}" name="Session and panel titles" dataDxfId="8"/>
    <tableColumn id="4" xr3:uid="{5F373ADE-2057-4D17-8058-809B928A59D9}" name="Posters" dataDxfId="7"/>
    <tableColumn id="5" xr3:uid="{A345A5A8-0E6F-47D6-9C37-63317CCB87A6}" name="Last name" dataDxfId="6"/>
    <tableColumn id="6" xr3:uid="{6C35B7B6-D1DB-42F0-974B-A02EBE94F966}" name="First name" dataDxfId="5"/>
    <tableColumn id="7" xr3:uid="{626E0CD4-83CC-48FE-86A8-8C22289AF72E}" name="m/f" dataDxfId="4"/>
    <tableColumn id="8" xr3:uid="{480B5331-FAEE-4EC0-9C1C-1280AC39B900}" name="Region" dataDxfId="3"/>
    <tableColumn id="9" xr3:uid="{1E929B9E-2FCE-4755-80C8-8CAF846C3A5D}" name="Country" dataDxfId="2"/>
    <tableColumn id="11" xr3:uid="{04008ED5-FEFB-45A3-9233-A032453E8265}" name="Refs paper" dataDxfId="1"/>
    <tableColumn id="10" xr3:uid="{2D0B8789-2808-4977-AEAC-F5BC2772E4A4}" name="Refs abstract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57EB-D892-444B-98E5-D07D8CF9D500}">
  <dimension ref="A1:O65"/>
  <sheetViews>
    <sheetView tabSelected="1" topLeftCell="A18" zoomScale="90" zoomScaleNormal="80" workbookViewId="0">
      <selection activeCell="T37" sqref="T37"/>
    </sheetView>
  </sheetViews>
  <sheetFormatPr baseColWidth="10" defaultColWidth="9.140625" defaultRowHeight="15" x14ac:dyDescent="0.25"/>
  <cols>
    <col min="6" max="6" width="32.5703125" customWidth="1"/>
    <col min="7" max="7" width="63" customWidth="1"/>
    <col min="8" max="8" width="17.28515625" bestFit="1" customWidth="1"/>
    <col min="9" max="9" width="13.42578125" bestFit="1" customWidth="1"/>
    <col min="10" max="10" width="7" bestFit="1" customWidth="1"/>
    <col min="15" max="15" width="9.140625" style="24"/>
  </cols>
  <sheetData>
    <row r="1" spans="1:15" x14ac:dyDescent="0.25">
      <c r="A1" s="1" t="s">
        <v>0</v>
      </c>
      <c r="B1" s="2" t="s">
        <v>152</v>
      </c>
      <c r="C1" s="2" t="s">
        <v>153</v>
      </c>
      <c r="D1" s="2" t="s">
        <v>154</v>
      </c>
      <c r="E1" s="2" t="s">
        <v>155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3" t="s">
        <v>7</v>
      </c>
      <c r="M1" s="3" t="s">
        <v>148</v>
      </c>
      <c r="N1" s="22" t="s">
        <v>142</v>
      </c>
      <c r="O1"/>
    </row>
    <row r="2" spans="1:15" x14ac:dyDescent="0.25">
      <c r="A2" s="12">
        <v>1</v>
      </c>
      <c r="B2" s="5" t="s">
        <v>156</v>
      </c>
      <c r="C2" s="4">
        <v>3</v>
      </c>
      <c r="D2" s="4">
        <v>0</v>
      </c>
      <c r="E2" s="4">
        <v>0</v>
      </c>
      <c r="F2" s="4" t="s">
        <v>8</v>
      </c>
      <c r="G2" s="4" t="s">
        <v>12</v>
      </c>
      <c r="H2" s="4" t="s">
        <v>13</v>
      </c>
      <c r="I2" s="4" t="s">
        <v>14</v>
      </c>
      <c r="J2" s="4" t="s">
        <v>9</v>
      </c>
      <c r="K2" s="5" t="s">
        <v>15</v>
      </c>
      <c r="L2" s="6" t="s">
        <v>16</v>
      </c>
      <c r="M2" s="15" t="s">
        <v>157</v>
      </c>
      <c r="N2" s="23"/>
      <c r="O2"/>
    </row>
    <row r="3" spans="1:15" x14ac:dyDescent="0.25">
      <c r="A3" s="7"/>
      <c r="B3" s="4"/>
      <c r="C3" s="4"/>
      <c r="D3" s="4"/>
      <c r="E3" s="4"/>
      <c r="F3" s="4"/>
      <c r="G3" s="4"/>
      <c r="H3" s="4" t="s">
        <v>17</v>
      </c>
      <c r="I3" s="4" t="s">
        <v>18</v>
      </c>
      <c r="J3" s="4" t="s">
        <v>9</v>
      </c>
      <c r="K3" s="5" t="s">
        <v>15</v>
      </c>
      <c r="L3" s="6" t="s">
        <v>16</v>
      </c>
      <c r="M3" s="15"/>
      <c r="N3" s="23"/>
      <c r="O3"/>
    </row>
    <row r="4" spans="1:15" x14ac:dyDescent="0.25">
      <c r="A4" s="7"/>
      <c r="B4" s="4"/>
      <c r="C4" s="4"/>
      <c r="D4" s="4"/>
      <c r="E4" s="4"/>
      <c r="F4" s="4"/>
      <c r="G4" s="4" t="s">
        <v>19</v>
      </c>
      <c r="H4" s="4" t="s">
        <v>20</v>
      </c>
      <c r="I4" s="4" t="s">
        <v>21</v>
      </c>
      <c r="J4" s="4" t="s">
        <v>9</v>
      </c>
      <c r="K4" s="5" t="s">
        <v>10</v>
      </c>
      <c r="L4" s="6" t="s">
        <v>11</v>
      </c>
      <c r="M4" s="15" t="s">
        <v>158</v>
      </c>
      <c r="N4" s="23"/>
      <c r="O4"/>
    </row>
    <row r="5" spans="1:15" x14ac:dyDescent="0.25">
      <c r="A5" s="7"/>
      <c r="B5" s="4"/>
      <c r="C5" s="4"/>
      <c r="D5" s="4"/>
      <c r="E5" s="4"/>
      <c r="F5" s="4"/>
      <c r="G5" s="4"/>
      <c r="H5" s="4" t="s">
        <v>22</v>
      </c>
      <c r="I5" s="4" t="s">
        <v>23</v>
      </c>
      <c r="J5" s="4" t="s">
        <v>9</v>
      </c>
      <c r="K5" s="5" t="s">
        <v>10</v>
      </c>
      <c r="L5" s="6" t="s">
        <v>11</v>
      </c>
      <c r="M5" s="15"/>
      <c r="N5" s="23"/>
      <c r="O5"/>
    </row>
    <row r="6" spans="1:15" x14ac:dyDescent="0.25">
      <c r="A6" s="7"/>
      <c r="B6" s="4"/>
      <c r="C6" s="4"/>
      <c r="D6" s="4"/>
      <c r="E6" s="4"/>
      <c r="F6" s="4"/>
      <c r="G6" s="4"/>
      <c r="H6" s="4" t="s">
        <v>24</v>
      </c>
      <c r="I6" s="4" t="s">
        <v>25</v>
      </c>
      <c r="J6" s="4" t="s">
        <v>9</v>
      </c>
      <c r="K6" s="5" t="s">
        <v>10</v>
      </c>
      <c r="L6" s="6" t="s">
        <v>11</v>
      </c>
      <c r="M6" s="15"/>
      <c r="N6" s="23"/>
      <c r="O6"/>
    </row>
    <row r="7" spans="1:15" x14ac:dyDescent="0.25">
      <c r="A7" s="7"/>
      <c r="B7" s="4"/>
      <c r="C7" s="4"/>
      <c r="D7" s="4"/>
      <c r="E7" s="4"/>
      <c r="F7" s="4"/>
      <c r="G7" s="4"/>
      <c r="H7" s="4" t="s">
        <v>26</v>
      </c>
      <c r="I7" s="4" t="s">
        <v>27</v>
      </c>
      <c r="J7" s="4" t="s">
        <v>9</v>
      </c>
      <c r="K7" s="5" t="s">
        <v>10</v>
      </c>
      <c r="L7" s="6" t="s">
        <v>11</v>
      </c>
      <c r="M7" s="15"/>
      <c r="N7" s="23"/>
      <c r="O7"/>
    </row>
    <row r="8" spans="1:15" x14ac:dyDescent="0.25">
      <c r="A8" s="7"/>
      <c r="B8" s="4"/>
      <c r="C8" s="4"/>
      <c r="D8" s="4"/>
      <c r="E8" s="4"/>
      <c r="F8" s="4"/>
      <c r="G8" s="4"/>
      <c r="H8" s="4" t="s">
        <v>28</v>
      </c>
      <c r="I8" s="4" t="s">
        <v>29</v>
      </c>
      <c r="J8" s="4" t="s">
        <v>9</v>
      </c>
      <c r="K8" s="5" t="s">
        <v>10</v>
      </c>
      <c r="L8" s="6" t="s">
        <v>11</v>
      </c>
      <c r="M8" s="15"/>
      <c r="N8" s="23"/>
      <c r="O8"/>
    </row>
    <row r="9" spans="1:15" x14ac:dyDescent="0.25">
      <c r="A9" s="7"/>
      <c r="B9" s="4"/>
      <c r="C9" s="4"/>
      <c r="D9" s="4"/>
      <c r="E9" s="4"/>
      <c r="F9" s="4"/>
      <c r="G9" s="4" t="s">
        <v>30</v>
      </c>
      <c r="H9" s="4" t="s">
        <v>31</v>
      </c>
      <c r="I9" s="4" t="s">
        <v>32</v>
      </c>
      <c r="J9" s="4" t="s">
        <v>9</v>
      </c>
      <c r="K9" s="5" t="s">
        <v>10</v>
      </c>
      <c r="L9" s="6" t="s">
        <v>11</v>
      </c>
      <c r="M9" s="15" t="s">
        <v>159</v>
      </c>
      <c r="N9" s="23"/>
      <c r="O9"/>
    </row>
    <row r="10" spans="1:15" x14ac:dyDescent="0.25">
      <c r="A10" s="7"/>
      <c r="B10" s="4"/>
      <c r="C10" s="4"/>
      <c r="D10" s="4"/>
      <c r="E10" s="4"/>
      <c r="F10" s="4"/>
      <c r="G10" s="4"/>
      <c r="H10" s="4" t="s">
        <v>33</v>
      </c>
      <c r="I10" s="4" t="s">
        <v>34</v>
      </c>
      <c r="J10" s="4" t="s">
        <v>35</v>
      </c>
      <c r="K10" s="5" t="s">
        <v>10</v>
      </c>
      <c r="L10" s="6" t="s">
        <v>11</v>
      </c>
      <c r="M10" s="15"/>
      <c r="N10" s="23"/>
      <c r="O10"/>
    </row>
    <row r="11" spans="1:15" x14ac:dyDescent="0.25">
      <c r="A11" s="7"/>
      <c r="B11" s="4"/>
      <c r="C11" s="4"/>
      <c r="D11" s="4"/>
      <c r="E11" s="4"/>
      <c r="F11" s="4"/>
      <c r="G11" s="4"/>
      <c r="H11" s="4" t="s">
        <v>36</v>
      </c>
      <c r="I11" s="4" t="s">
        <v>37</v>
      </c>
      <c r="J11" s="4" t="s">
        <v>35</v>
      </c>
      <c r="K11" s="5" t="s">
        <v>10</v>
      </c>
      <c r="L11" s="6" t="s">
        <v>11</v>
      </c>
      <c r="M11" s="15"/>
      <c r="N11" s="23"/>
      <c r="O11"/>
    </row>
    <row r="12" spans="1:15" x14ac:dyDescent="0.25">
      <c r="A12" s="8"/>
      <c r="B12" s="9"/>
      <c r="C12" s="9"/>
      <c r="D12" s="9"/>
      <c r="E12" s="9"/>
      <c r="F12" s="9"/>
      <c r="G12" s="9"/>
      <c r="H12" s="9" t="s">
        <v>38</v>
      </c>
      <c r="I12" s="9" t="s">
        <v>39</v>
      </c>
      <c r="J12" s="9" t="s">
        <v>9</v>
      </c>
      <c r="K12" s="10" t="s">
        <v>10</v>
      </c>
      <c r="L12" s="11" t="s">
        <v>11</v>
      </c>
      <c r="M12" s="25"/>
      <c r="N12" s="26"/>
      <c r="O12"/>
    </row>
    <row r="13" spans="1:15" x14ac:dyDescent="0.25">
      <c r="A13" s="12">
        <v>2</v>
      </c>
      <c r="B13" s="5" t="s">
        <v>173</v>
      </c>
      <c r="C13" s="4">
        <v>6</v>
      </c>
      <c r="D13" s="4">
        <v>2</v>
      </c>
      <c r="E13" s="4">
        <v>0</v>
      </c>
      <c r="F13" s="13" t="s">
        <v>44</v>
      </c>
      <c r="G13" s="4" t="s">
        <v>45</v>
      </c>
      <c r="H13" s="4" t="s">
        <v>46</v>
      </c>
      <c r="I13" s="4" t="s">
        <v>47</v>
      </c>
      <c r="J13" s="4" t="s">
        <v>9</v>
      </c>
      <c r="K13" s="5" t="s">
        <v>10</v>
      </c>
      <c r="L13" s="6" t="s">
        <v>11</v>
      </c>
      <c r="M13" s="28" t="s">
        <v>147</v>
      </c>
      <c r="N13" s="23"/>
      <c r="O13"/>
    </row>
    <row r="14" spans="1:15" x14ac:dyDescent="0.25">
      <c r="A14" s="7"/>
      <c r="B14" s="4"/>
      <c r="C14" s="4"/>
      <c r="D14" s="4"/>
      <c r="E14" s="4"/>
      <c r="F14" s="4"/>
      <c r="G14" s="4" t="s">
        <v>48</v>
      </c>
      <c r="H14" s="4" t="s">
        <v>49</v>
      </c>
      <c r="I14" s="4" t="s">
        <v>50</v>
      </c>
      <c r="J14" s="16"/>
      <c r="K14" s="5" t="s">
        <v>10</v>
      </c>
      <c r="L14" s="6" t="s">
        <v>11</v>
      </c>
      <c r="M14" s="28" t="s">
        <v>149</v>
      </c>
      <c r="N14" s="23"/>
      <c r="O14"/>
    </row>
    <row r="15" spans="1:15" x14ac:dyDescent="0.25">
      <c r="A15" s="7"/>
      <c r="B15" s="4"/>
      <c r="C15" s="4"/>
      <c r="D15" s="4"/>
      <c r="E15" s="4"/>
      <c r="F15" s="4"/>
      <c r="G15" s="4" t="s">
        <v>51</v>
      </c>
      <c r="H15" s="4" t="s">
        <v>52</v>
      </c>
      <c r="I15" s="4" t="s">
        <v>53</v>
      </c>
      <c r="J15" s="4" t="s">
        <v>9</v>
      </c>
      <c r="K15" s="5">
        <v>10</v>
      </c>
      <c r="L15" s="6" t="s">
        <v>54</v>
      </c>
      <c r="M15" s="28" t="s">
        <v>150</v>
      </c>
      <c r="N15" s="23"/>
      <c r="O15"/>
    </row>
    <row r="16" spans="1:15" x14ac:dyDescent="0.25">
      <c r="A16" s="7"/>
      <c r="B16" s="4"/>
      <c r="C16" s="4"/>
      <c r="D16" s="4"/>
      <c r="E16" s="4"/>
      <c r="F16" s="4"/>
      <c r="G16" s="4" t="s">
        <v>55</v>
      </c>
      <c r="H16" s="4" t="s">
        <v>56</v>
      </c>
      <c r="I16" s="4" t="s">
        <v>57</v>
      </c>
      <c r="J16" s="4" t="s">
        <v>9</v>
      </c>
      <c r="K16" s="5">
        <v>3</v>
      </c>
      <c r="L16" s="6" t="s">
        <v>58</v>
      </c>
      <c r="M16" s="23" t="s">
        <v>143</v>
      </c>
      <c r="N16" s="27"/>
      <c r="O16"/>
    </row>
    <row r="17" spans="1:15" x14ac:dyDescent="0.25">
      <c r="A17" s="7"/>
      <c r="B17" s="4"/>
      <c r="C17" s="4"/>
      <c r="D17" s="4"/>
      <c r="E17" s="4"/>
      <c r="F17" s="4"/>
      <c r="G17" s="4" t="s">
        <v>59</v>
      </c>
      <c r="H17" s="4" t="s">
        <v>60</v>
      </c>
      <c r="I17" s="4" t="s">
        <v>61</v>
      </c>
      <c r="J17" s="4" t="s">
        <v>9</v>
      </c>
      <c r="K17" s="5" t="s">
        <v>10</v>
      </c>
      <c r="L17" s="6" t="s">
        <v>11</v>
      </c>
      <c r="M17" s="15"/>
      <c r="N17" s="23" t="s">
        <v>144</v>
      </c>
      <c r="O17"/>
    </row>
    <row r="18" spans="1:15" x14ac:dyDescent="0.25">
      <c r="A18" s="7"/>
      <c r="B18" s="4"/>
      <c r="C18" s="4"/>
      <c r="D18" s="4"/>
      <c r="E18" s="4"/>
      <c r="F18" s="4"/>
      <c r="G18" s="4" t="s">
        <v>62</v>
      </c>
      <c r="H18" s="4" t="s">
        <v>63</v>
      </c>
      <c r="I18" s="4" t="s">
        <v>64</v>
      </c>
      <c r="J18" s="4" t="s">
        <v>35</v>
      </c>
      <c r="K18" s="5" t="s">
        <v>10</v>
      </c>
      <c r="L18" s="6" t="s">
        <v>11</v>
      </c>
      <c r="M18" s="13" t="s">
        <v>145</v>
      </c>
      <c r="N18" s="23"/>
      <c r="O18"/>
    </row>
    <row r="19" spans="1:15" x14ac:dyDescent="0.25">
      <c r="A19" s="7"/>
      <c r="B19" s="4"/>
      <c r="C19" s="4"/>
      <c r="D19" s="4"/>
      <c r="E19" s="4"/>
      <c r="F19" s="4"/>
      <c r="G19" s="4" t="s">
        <v>65</v>
      </c>
      <c r="H19" s="4" t="s">
        <v>66</v>
      </c>
      <c r="I19" s="4" t="s">
        <v>67</v>
      </c>
      <c r="J19" s="4" t="s">
        <v>9</v>
      </c>
      <c r="K19" s="5" t="s">
        <v>10</v>
      </c>
      <c r="L19" s="6" t="s">
        <v>11</v>
      </c>
      <c r="M19" s="13" t="s">
        <v>151</v>
      </c>
      <c r="N19" s="23"/>
      <c r="O19"/>
    </row>
    <row r="20" spans="1:15" x14ac:dyDescent="0.25">
      <c r="A20" s="7"/>
      <c r="B20" s="4"/>
      <c r="C20" s="4"/>
      <c r="D20" s="4"/>
      <c r="E20" s="4"/>
      <c r="F20" s="4"/>
      <c r="G20" s="4"/>
      <c r="H20" s="4" t="s">
        <v>68</v>
      </c>
      <c r="I20" s="4" t="s">
        <v>69</v>
      </c>
      <c r="J20" s="4" t="s">
        <v>9</v>
      </c>
      <c r="K20" s="5" t="s">
        <v>10</v>
      </c>
      <c r="L20" s="6" t="s">
        <v>11</v>
      </c>
      <c r="M20" s="15"/>
      <c r="N20" s="23"/>
      <c r="O20"/>
    </row>
    <row r="21" spans="1:15" x14ac:dyDescent="0.25">
      <c r="A21" s="7"/>
      <c r="B21" s="4"/>
      <c r="C21" s="4"/>
      <c r="D21" s="4"/>
      <c r="E21" s="4"/>
      <c r="F21" s="4"/>
      <c r="G21" s="4" t="s">
        <v>70</v>
      </c>
      <c r="H21" s="4" t="s">
        <v>71</v>
      </c>
      <c r="I21" s="4" t="s">
        <v>72</v>
      </c>
      <c r="J21" s="4" t="s">
        <v>9</v>
      </c>
      <c r="K21" s="5">
        <v>2</v>
      </c>
      <c r="L21" s="6" t="s">
        <v>73</v>
      </c>
      <c r="M21" s="15"/>
      <c r="N21" s="23" t="s">
        <v>146</v>
      </c>
      <c r="O21"/>
    </row>
    <row r="22" spans="1:15" x14ac:dyDescent="0.25">
      <c r="A22" s="8"/>
      <c r="B22" s="9"/>
      <c r="C22" s="9"/>
      <c r="D22" s="9"/>
      <c r="E22" s="9"/>
      <c r="F22" s="9"/>
      <c r="G22" s="9"/>
      <c r="H22" s="9" t="s">
        <v>74</v>
      </c>
      <c r="I22" s="9" t="s">
        <v>75</v>
      </c>
      <c r="J22" s="9" t="s">
        <v>35</v>
      </c>
      <c r="K22" s="10">
        <v>2</v>
      </c>
      <c r="L22" s="11" t="s">
        <v>73</v>
      </c>
      <c r="M22" s="25"/>
      <c r="N22" s="26"/>
      <c r="O22"/>
    </row>
    <row r="23" spans="1:15" x14ac:dyDescent="0.25">
      <c r="A23" s="12">
        <v>3</v>
      </c>
      <c r="B23" s="13">
        <v>14</v>
      </c>
      <c r="C23" s="13">
        <v>9</v>
      </c>
      <c r="D23" s="13">
        <v>4</v>
      </c>
      <c r="E23" s="13">
        <v>1</v>
      </c>
      <c r="F23" s="13" t="s">
        <v>76</v>
      </c>
      <c r="G23" s="13" t="s">
        <v>77</v>
      </c>
      <c r="H23" s="13" t="s">
        <v>78</v>
      </c>
      <c r="I23" s="13" t="s">
        <v>79</v>
      </c>
      <c r="J23" s="13" t="s">
        <v>9</v>
      </c>
      <c r="K23" s="14">
        <v>8</v>
      </c>
      <c r="L23" s="15" t="s">
        <v>80</v>
      </c>
      <c r="M23" s="15" t="s">
        <v>160</v>
      </c>
      <c r="N23" s="23"/>
      <c r="O23"/>
    </row>
    <row r="24" spans="1:15" x14ac:dyDescent="0.25">
      <c r="A24" s="7"/>
      <c r="B24" s="4"/>
      <c r="C24" s="4"/>
      <c r="D24" s="4"/>
      <c r="E24" s="4"/>
      <c r="F24" s="4"/>
      <c r="G24" s="4" t="s">
        <v>81</v>
      </c>
      <c r="H24" s="4" t="s">
        <v>82</v>
      </c>
      <c r="I24" s="4" t="s">
        <v>83</v>
      </c>
      <c r="J24" s="4" t="s">
        <v>9</v>
      </c>
      <c r="K24" s="5">
        <v>10</v>
      </c>
      <c r="L24" s="6" t="s">
        <v>43</v>
      </c>
      <c r="M24" s="15" t="s">
        <v>161</v>
      </c>
      <c r="N24" s="23"/>
      <c r="O24"/>
    </row>
    <row r="25" spans="1:15" x14ac:dyDescent="0.25">
      <c r="A25" s="7"/>
      <c r="B25" s="4"/>
      <c r="C25" s="4"/>
      <c r="D25" s="4"/>
      <c r="E25" s="4"/>
      <c r="F25" s="4"/>
      <c r="G25" s="4" t="s">
        <v>84</v>
      </c>
      <c r="H25" s="4" t="s">
        <v>85</v>
      </c>
      <c r="I25" s="4" t="s">
        <v>86</v>
      </c>
      <c r="J25" s="4" t="s">
        <v>9</v>
      </c>
      <c r="K25" s="5">
        <v>2</v>
      </c>
      <c r="L25" s="6" t="s">
        <v>73</v>
      </c>
      <c r="M25" s="15" t="s">
        <v>162</v>
      </c>
      <c r="N25" s="23"/>
      <c r="O25"/>
    </row>
    <row r="26" spans="1:15" x14ac:dyDescent="0.25">
      <c r="A26" s="7"/>
      <c r="B26" s="4"/>
      <c r="C26" s="4"/>
      <c r="D26" s="4"/>
      <c r="E26" s="4"/>
      <c r="F26" s="4"/>
      <c r="G26" s="4" t="s">
        <v>87</v>
      </c>
      <c r="H26" s="4" t="s">
        <v>88</v>
      </c>
      <c r="I26" s="4" t="s">
        <v>89</v>
      </c>
      <c r="J26" s="4" t="s">
        <v>9</v>
      </c>
      <c r="K26" s="5">
        <v>4</v>
      </c>
      <c r="L26" s="6" t="s">
        <v>90</v>
      </c>
      <c r="M26" s="15" t="s">
        <v>163</v>
      </c>
      <c r="N26" s="23"/>
      <c r="O26"/>
    </row>
    <row r="27" spans="1:15" x14ac:dyDescent="0.25">
      <c r="A27" s="7"/>
      <c r="B27" s="4"/>
      <c r="C27" s="4"/>
      <c r="D27" s="4"/>
      <c r="E27" s="4"/>
      <c r="F27" s="4"/>
      <c r="G27" s="4" t="s">
        <v>91</v>
      </c>
      <c r="H27" s="4" t="s">
        <v>41</v>
      </c>
      <c r="I27" s="4" t="s">
        <v>42</v>
      </c>
      <c r="J27" s="4" t="s">
        <v>9</v>
      </c>
      <c r="K27" s="5">
        <v>10</v>
      </c>
      <c r="L27" s="6" t="s">
        <v>43</v>
      </c>
      <c r="M27" s="15" t="s">
        <v>164</v>
      </c>
      <c r="N27" s="23"/>
      <c r="O27"/>
    </row>
    <row r="28" spans="1:15" x14ac:dyDescent="0.25">
      <c r="A28" s="7"/>
      <c r="B28" s="4"/>
      <c r="C28" s="4"/>
      <c r="D28" s="4"/>
      <c r="E28" s="4"/>
      <c r="F28" s="4"/>
      <c r="G28" s="4" t="s">
        <v>92</v>
      </c>
      <c r="H28" s="4" t="s">
        <v>93</v>
      </c>
      <c r="I28" s="4" t="s">
        <v>94</v>
      </c>
      <c r="J28" s="4" t="s">
        <v>9</v>
      </c>
      <c r="K28" s="5">
        <v>6</v>
      </c>
      <c r="L28" s="6" t="s">
        <v>95</v>
      </c>
      <c r="M28" s="15"/>
      <c r="N28" s="23" t="s">
        <v>165</v>
      </c>
      <c r="O28"/>
    </row>
    <row r="29" spans="1:15" x14ac:dyDescent="0.25">
      <c r="A29" s="7"/>
      <c r="B29" s="4"/>
      <c r="C29" s="4"/>
      <c r="D29" s="4"/>
      <c r="E29" s="4"/>
      <c r="F29" s="4"/>
      <c r="G29" s="4" t="s">
        <v>96</v>
      </c>
      <c r="H29" s="4" t="s">
        <v>97</v>
      </c>
      <c r="I29" s="4" t="s">
        <v>98</v>
      </c>
      <c r="J29" s="4" t="s">
        <v>35</v>
      </c>
      <c r="K29" s="5">
        <v>3</v>
      </c>
      <c r="L29" s="6" t="s">
        <v>99</v>
      </c>
      <c r="M29" s="15" t="s">
        <v>166</v>
      </c>
      <c r="N29" s="23"/>
      <c r="O29"/>
    </row>
    <row r="30" spans="1:15" x14ac:dyDescent="0.25">
      <c r="A30" s="7"/>
      <c r="B30" s="4"/>
      <c r="C30" s="4"/>
      <c r="D30" s="4"/>
      <c r="E30" s="4"/>
      <c r="F30" s="4"/>
      <c r="G30" s="4"/>
      <c r="H30" s="4" t="s">
        <v>100</v>
      </c>
      <c r="I30" s="4" t="s">
        <v>101</v>
      </c>
      <c r="J30" s="16" t="s">
        <v>35</v>
      </c>
      <c r="K30" s="5">
        <v>3</v>
      </c>
      <c r="L30" s="6" t="s">
        <v>99</v>
      </c>
      <c r="M30" s="15"/>
      <c r="N30" s="23"/>
      <c r="O30"/>
    </row>
    <row r="31" spans="1:15" x14ac:dyDescent="0.25">
      <c r="A31" s="7"/>
      <c r="B31" s="4"/>
      <c r="C31" s="4"/>
      <c r="D31" s="4"/>
      <c r="E31" s="4"/>
      <c r="F31" s="4"/>
      <c r="G31" s="4" t="s">
        <v>102</v>
      </c>
      <c r="H31" s="4" t="s">
        <v>103</v>
      </c>
      <c r="I31" s="4" t="s">
        <v>104</v>
      </c>
      <c r="J31" s="4" t="s">
        <v>9</v>
      </c>
      <c r="K31" s="5">
        <v>6</v>
      </c>
      <c r="L31" s="6" t="s">
        <v>105</v>
      </c>
      <c r="M31" s="15" t="s">
        <v>167</v>
      </c>
      <c r="N31" s="23"/>
      <c r="O31"/>
    </row>
    <row r="32" spans="1:15" x14ac:dyDescent="0.25">
      <c r="A32" s="7"/>
      <c r="B32" s="4"/>
      <c r="C32" s="4"/>
      <c r="D32" s="4"/>
      <c r="E32" s="4"/>
      <c r="F32" s="4"/>
      <c r="G32" s="4" t="s">
        <v>106</v>
      </c>
      <c r="H32" s="4" t="s">
        <v>107</v>
      </c>
      <c r="I32" s="4" t="s">
        <v>108</v>
      </c>
      <c r="J32" s="4" t="s">
        <v>9</v>
      </c>
      <c r="K32" s="5" t="s">
        <v>10</v>
      </c>
      <c r="L32" s="6" t="s">
        <v>11</v>
      </c>
      <c r="M32" s="15"/>
      <c r="N32" s="23" t="s">
        <v>168</v>
      </c>
      <c r="O32"/>
    </row>
    <row r="33" spans="1:15" x14ac:dyDescent="0.25">
      <c r="A33" s="7"/>
      <c r="B33" s="4"/>
      <c r="C33" s="4"/>
      <c r="D33" s="4"/>
      <c r="E33" s="4"/>
      <c r="F33" s="4"/>
      <c r="G33" s="4" t="s">
        <v>109</v>
      </c>
      <c r="H33" s="4" t="s">
        <v>110</v>
      </c>
      <c r="I33" s="4" t="s">
        <v>111</v>
      </c>
      <c r="J33" s="4" t="s">
        <v>9</v>
      </c>
      <c r="K33" s="5">
        <v>4</v>
      </c>
      <c r="L33" s="6" t="s">
        <v>40</v>
      </c>
      <c r="M33" s="15"/>
      <c r="N33" s="23" t="s">
        <v>169</v>
      </c>
      <c r="O33"/>
    </row>
    <row r="34" spans="1:15" x14ac:dyDescent="0.25">
      <c r="A34" s="7"/>
      <c r="B34" s="4"/>
      <c r="C34" s="4"/>
      <c r="D34" s="4"/>
      <c r="E34" s="4"/>
      <c r="F34" s="4"/>
      <c r="G34" s="4" t="s">
        <v>112</v>
      </c>
      <c r="H34" s="4" t="s">
        <v>113</v>
      </c>
      <c r="I34" s="4" t="s">
        <v>114</v>
      </c>
      <c r="J34" s="4" t="s">
        <v>9</v>
      </c>
      <c r="K34" s="5">
        <v>10</v>
      </c>
      <c r="L34" s="6" t="s">
        <v>115</v>
      </c>
      <c r="M34" s="15" t="s">
        <v>170</v>
      </c>
      <c r="N34" s="23"/>
      <c r="O34"/>
    </row>
    <row r="35" spans="1:15" x14ac:dyDescent="0.25">
      <c r="A35" s="7"/>
      <c r="B35" s="4"/>
      <c r="C35" s="4"/>
      <c r="D35" s="4"/>
      <c r="E35" s="4"/>
      <c r="F35" s="4"/>
      <c r="G35" s="4" t="s">
        <v>116</v>
      </c>
      <c r="H35" s="4" t="s">
        <v>117</v>
      </c>
      <c r="I35" s="4" t="s">
        <v>118</v>
      </c>
      <c r="J35" s="4" t="s">
        <v>9</v>
      </c>
      <c r="K35" s="5">
        <v>3</v>
      </c>
      <c r="L35" s="6" t="s">
        <v>119</v>
      </c>
      <c r="M35" s="15" t="s">
        <v>171</v>
      </c>
      <c r="N35" s="23"/>
      <c r="O35"/>
    </row>
    <row r="36" spans="1:15" x14ac:dyDescent="0.25">
      <c r="A36" s="7"/>
      <c r="B36" s="4"/>
      <c r="C36" s="4"/>
      <c r="D36" s="4"/>
      <c r="E36" s="4"/>
      <c r="F36" s="4"/>
      <c r="G36" s="4"/>
      <c r="H36" s="4" t="s">
        <v>120</v>
      </c>
      <c r="I36" s="4" t="s">
        <v>121</v>
      </c>
      <c r="J36" s="4" t="s">
        <v>9</v>
      </c>
      <c r="K36" s="5">
        <v>3</v>
      </c>
      <c r="L36" s="6" t="s">
        <v>119</v>
      </c>
      <c r="M36" s="15"/>
      <c r="N36" s="23"/>
      <c r="O36"/>
    </row>
    <row r="37" spans="1:15" x14ac:dyDescent="0.25">
      <c r="A37" s="7"/>
      <c r="B37" s="4"/>
      <c r="C37" s="4"/>
      <c r="D37" s="4"/>
      <c r="E37" s="4"/>
      <c r="F37" s="4"/>
      <c r="G37" s="4" t="s">
        <v>122</v>
      </c>
      <c r="H37" s="4" t="s">
        <v>123</v>
      </c>
      <c r="I37" s="4" t="s">
        <v>124</v>
      </c>
      <c r="J37" s="4" t="s">
        <v>9</v>
      </c>
      <c r="K37" s="5">
        <v>2</v>
      </c>
      <c r="L37" s="6" t="s">
        <v>73</v>
      </c>
      <c r="M37" s="15"/>
      <c r="N37" s="23" t="s">
        <v>172</v>
      </c>
      <c r="O37"/>
    </row>
    <row r="38" spans="1:15" x14ac:dyDescent="0.25">
      <c r="A38" s="7"/>
      <c r="B38" s="4"/>
      <c r="C38" s="4"/>
      <c r="D38" s="4"/>
      <c r="E38" s="4"/>
      <c r="F38" s="4"/>
      <c r="G38" s="4"/>
      <c r="H38" s="4" t="s">
        <v>126</v>
      </c>
      <c r="I38" s="4" t="s">
        <v>127</v>
      </c>
      <c r="J38" s="4" t="s">
        <v>9</v>
      </c>
      <c r="K38" s="5">
        <v>2</v>
      </c>
      <c r="L38" s="6" t="s">
        <v>73</v>
      </c>
      <c r="M38" s="15"/>
      <c r="N38" s="23"/>
      <c r="O38"/>
    </row>
    <row r="39" spans="1:15" x14ac:dyDescent="0.25">
      <c r="A39" s="7"/>
      <c r="B39" s="4"/>
      <c r="C39" s="4"/>
      <c r="D39" s="4"/>
      <c r="E39" s="4"/>
      <c r="F39" s="4"/>
      <c r="G39" s="4"/>
      <c r="H39" s="4" t="s">
        <v>128</v>
      </c>
      <c r="I39" s="4" t="s">
        <v>129</v>
      </c>
      <c r="J39" s="4" t="s">
        <v>9</v>
      </c>
      <c r="K39" s="5">
        <v>2</v>
      </c>
      <c r="L39" s="6" t="s">
        <v>73</v>
      </c>
      <c r="M39" s="15"/>
      <c r="N39" s="23"/>
      <c r="O39"/>
    </row>
    <row r="40" spans="1:15" x14ac:dyDescent="0.25">
      <c r="A40" s="7"/>
      <c r="B40" s="4"/>
      <c r="C40" s="4"/>
      <c r="D40" s="4"/>
      <c r="E40" s="4"/>
      <c r="F40" s="4"/>
      <c r="G40" s="4" t="s">
        <v>130</v>
      </c>
      <c r="H40" s="4" t="s">
        <v>131</v>
      </c>
      <c r="I40" s="4" t="s">
        <v>132</v>
      </c>
      <c r="J40" s="4" t="s">
        <v>9</v>
      </c>
      <c r="K40" s="5">
        <v>3</v>
      </c>
      <c r="L40" s="6" t="s">
        <v>133</v>
      </c>
      <c r="M40" s="15" t="s">
        <v>174</v>
      </c>
      <c r="N40" s="23" t="s">
        <v>174</v>
      </c>
      <c r="O40"/>
    </row>
    <row r="41" spans="1:15" x14ac:dyDescent="0.25">
      <c r="A41" s="8"/>
      <c r="B41" s="9"/>
      <c r="C41" s="9"/>
      <c r="D41" s="9"/>
      <c r="E41" s="9"/>
      <c r="F41" s="9"/>
      <c r="G41" s="9"/>
      <c r="H41" s="9" t="s">
        <v>134</v>
      </c>
      <c r="I41" s="9" t="s">
        <v>135</v>
      </c>
      <c r="J41" s="9" t="s">
        <v>9</v>
      </c>
      <c r="K41" s="10">
        <v>3</v>
      </c>
      <c r="L41" s="11" t="s">
        <v>133</v>
      </c>
      <c r="M41" s="15"/>
      <c r="N41" s="23"/>
      <c r="O41"/>
    </row>
    <row r="42" spans="1:15" x14ac:dyDescent="0.25">
      <c r="A42" s="17"/>
      <c r="L42" s="18"/>
    </row>
    <row r="43" spans="1:15" x14ac:dyDescent="0.25">
      <c r="A43" s="19" t="s">
        <v>136</v>
      </c>
      <c r="B43" s="19" t="s">
        <v>137</v>
      </c>
      <c r="C43" s="19"/>
      <c r="D43" s="19"/>
      <c r="E43" s="19"/>
      <c r="F43" s="19"/>
      <c r="G43" s="20"/>
      <c r="H43" s="20"/>
      <c r="I43" s="21" t="s">
        <v>138</v>
      </c>
      <c r="J43" s="20">
        <f>COUNTA(H2:H41)</f>
        <v>40</v>
      </c>
      <c r="K43" s="20"/>
      <c r="L43" s="21" t="s">
        <v>10</v>
      </c>
      <c r="M43" s="20">
        <v>16</v>
      </c>
      <c r="N43" s="24"/>
    </row>
    <row r="44" spans="1:15" x14ac:dyDescent="0.25">
      <c r="A44" s="20">
        <v>3</v>
      </c>
      <c r="B44" s="20">
        <v>25</v>
      </c>
      <c r="C44" s="20">
        <f>SUM(C2:C42)</f>
        <v>18</v>
      </c>
      <c r="D44" s="20"/>
      <c r="E44" s="20"/>
      <c r="F44" s="20"/>
      <c r="G44" s="20"/>
      <c r="H44" s="20"/>
      <c r="I44" s="21" t="s">
        <v>9</v>
      </c>
      <c r="J44" s="20">
        <f>COUNTIF(J2:J41,"f")</f>
        <v>33</v>
      </c>
      <c r="K44" s="20"/>
      <c r="L44" s="21" t="s">
        <v>15</v>
      </c>
      <c r="M44" s="20">
        <v>2</v>
      </c>
      <c r="N44" s="24"/>
    </row>
    <row r="45" spans="1:15" x14ac:dyDescent="0.25">
      <c r="I45" s="21" t="s">
        <v>35</v>
      </c>
      <c r="J45" s="20">
        <f>COUNTIF(J2:J41,"m")</f>
        <v>6</v>
      </c>
      <c r="K45" s="20"/>
      <c r="L45" s="19">
        <v>2</v>
      </c>
      <c r="M45" s="20">
        <f>COUNTIF(K2:K41,"2")</f>
        <v>6</v>
      </c>
      <c r="N45" s="24"/>
    </row>
    <row r="46" spans="1:15" x14ac:dyDescent="0.25">
      <c r="A46" t="s">
        <v>139</v>
      </c>
      <c r="I46" s="21" t="s">
        <v>140</v>
      </c>
      <c r="J46" s="20">
        <f>COUNTBLANK(J2:J41)</f>
        <v>1</v>
      </c>
      <c r="K46" s="20"/>
      <c r="L46" s="19">
        <v>3</v>
      </c>
      <c r="M46" s="20">
        <v>7</v>
      </c>
      <c r="N46" s="24"/>
    </row>
    <row r="47" spans="1:15" x14ac:dyDescent="0.25">
      <c r="A47" t="s">
        <v>141</v>
      </c>
      <c r="L47" s="19">
        <v>4</v>
      </c>
      <c r="M47" s="20">
        <v>2</v>
      </c>
      <c r="N47" s="24"/>
    </row>
    <row r="48" spans="1:15" x14ac:dyDescent="0.25">
      <c r="L48" s="19">
        <v>6</v>
      </c>
      <c r="M48" s="20">
        <v>2</v>
      </c>
      <c r="N48" s="24"/>
    </row>
    <row r="49" spans="12:14" x14ac:dyDescent="0.25">
      <c r="L49" s="19">
        <v>8</v>
      </c>
      <c r="M49" s="20">
        <v>1</v>
      </c>
      <c r="N49" s="24"/>
    </row>
    <row r="50" spans="12:14" x14ac:dyDescent="0.25">
      <c r="L50" s="19">
        <v>10</v>
      </c>
      <c r="M50" s="20">
        <v>4</v>
      </c>
      <c r="N50" s="24"/>
    </row>
    <row r="51" spans="12:14" x14ac:dyDescent="0.25">
      <c r="N51" s="24"/>
    </row>
    <row r="65" spans="15:15" x14ac:dyDescent="0.25">
      <c r="O65" s="24" t="s">
        <v>125</v>
      </c>
    </row>
  </sheetData>
  <phoneticPr fontId="2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2021-07-19T01:34:24Z</dcterms:created>
  <dcterms:modified xsi:type="dcterms:W3CDTF">2023-02-01T19:09:04Z</dcterms:modified>
</cp:coreProperties>
</file>