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Excel finaux avec # abstracts S&amp;T\"/>
    </mc:Choice>
  </mc:AlternateContent>
  <xr:revisionPtr revIDLastSave="0" documentId="13_ncr:1_{B21C80AC-B8CE-41B4-86DA-CC59AE82E700}" xr6:coauthVersionLast="36" xr6:coauthVersionMax="36" xr10:uidLastSave="{00000000-0000-0000-0000-000000000000}"/>
  <bookViews>
    <workbookView xWindow="0" yWindow="0" windowWidth="28800" windowHeight="12225" xr2:uid="{341C9D50-FBF6-4871-AFD8-9EF1A27544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/>
  <c r="C39" i="1"/>
  <c r="A39" i="1" l="1"/>
  <c r="B39" i="1"/>
  <c r="K38" i="1"/>
  <c r="K39" i="1"/>
  <c r="K40" i="1"/>
  <c r="N39" i="1" l="1"/>
  <c r="G38" i="1"/>
</calcChain>
</file>

<file path=xl/sharedStrings.xml><?xml version="1.0" encoding="utf-8"?>
<sst xmlns="http://schemas.openxmlformats.org/spreadsheetml/2006/main" count="254" uniqueCount="188">
  <si>
    <t>Session</t>
  </si>
  <si>
    <t>Nb papers</t>
  </si>
  <si>
    <t>Session and panel titles</t>
  </si>
  <si>
    <t>Papers</t>
  </si>
  <si>
    <t>Last name</t>
  </si>
  <si>
    <t>First name</t>
  </si>
  <si>
    <t>m/f</t>
  </si>
  <si>
    <t>Country</t>
  </si>
  <si>
    <t>A</t>
  </si>
  <si>
    <t>B</t>
  </si>
  <si>
    <t>C</t>
  </si>
  <si>
    <t>D</t>
  </si>
  <si>
    <t>Problems of aptitudes or of traditon</t>
  </si>
  <si>
    <t>How to integrate alternatives</t>
  </si>
  <si>
    <t>Evolution of women's role</t>
  </si>
  <si>
    <t>Equal opportunities: deserved or gift?</t>
  </si>
  <si>
    <t>L’insertion des femmes ingénieurs dans la vie professionnelle en France</t>
  </si>
  <si>
    <t>Women of Turkey today</t>
  </si>
  <si>
    <t>Contemporary education of women</t>
  </si>
  <si>
    <t>The role of women engineers and scientists in a developing nation like Nigeria</t>
  </si>
  <si>
    <t>Educational developments in science and engineering and their influence 
on opportunities for women</t>
  </si>
  <si>
    <t>Problems due to ever increasing mass participation of women in
science technic and production processes in the socialist countries</t>
  </si>
  <si>
    <t>In Canada, must engineers be men?</t>
  </si>
  <si>
    <t>Ellis</t>
  </si>
  <si>
    <t>M. Dormer</t>
  </si>
  <si>
    <t>f</t>
  </si>
  <si>
    <t xml:space="preserve">Preiningerova </t>
  </si>
  <si>
    <t>Vera</t>
  </si>
  <si>
    <t>Ajakaiye</t>
  </si>
  <si>
    <t>Deborah E.</t>
  </si>
  <si>
    <t>Bilge</t>
  </si>
  <si>
    <t>Ozguner</t>
  </si>
  <si>
    <t>Murad Bablanian</t>
  </si>
  <si>
    <t>Lilian</t>
  </si>
  <si>
    <t>Brylinski</t>
  </si>
  <si>
    <t>Monique</t>
  </si>
  <si>
    <t>Daphne F.</t>
  </si>
  <si>
    <t>Jackson</t>
  </si>
  <si>
    <t>Mangerio</t>
  </si>
  <si>
    <t>Krumins</t>
  </si>
  <si>
    <t>Roupe</t>
  </si>
  <si>
    <t>Blenx</t>
  </si>
  <si>
    <t>Mary Alice</t>
  </si>
  <si>
    <t>Pamela</t>
  </si>
  <si>
    <t>Spidola</t>
  </si>
  <si>
    <t>Theresa A.</t>
  </si>
  <si>
    <t xml:space="preserve">University students attract high school students into engineering
</t>
  </si>
  <si>
    <t>The problem of part-time workers in technical professions</t>
  </si>
  <si>
    <t>La maison et la structure urbaine pour la libération de la femme</t>
  </si>
  <si>
    <t>Berger</t>
  </si>
  <si>
    <t>Rosemarie</t>
  </si>
  <si>
    <t>Mariadele</t>
  </si>
  <si>
    <t>Michelini Crocioni</t>
  </si>
  <si>
    <t>Le rôle de la femme ingénieur vu par l’Open Door International</t>
  </si>
  <si>
    <t>Evolution of women's role in the U.S.A.</t>
  </si>
  <si>
    <t>Women's role in Indian society</t>
  </si>
  <si>
    <t>Quelques aspects des femmes ingénieurs portugaises</t>
  </si>
  <si>
    <t>Evolution of Iranian women's role</t>
  </si>
  <si>
    <t>Present and future of the Mexican woman</t>
  </si>
  <si>
    <t>Women engineers' role in solving the sociological problems of housing in Poland</t>
  </si>
  <si>
    <t>Social roles of a working woman</t>
  </si>
  <si>
    <t>The role and progress of Thai women engineers</t>
  </si>
  <si>
    <t>Evolution of women's role in Italy and in Europe</t>
  </si>
  <si>
    <r>
      <t xml:space="preserve">La participation de la </t>
    </r>
    <r>
      <rPr>
        <i/>
        <sz val="11"/>
        <color theme="1"/>
        <rFont val="Calibri"/>
        <family val="2"/>
        <scheme val="minor"/>
      </rPr>
      <t xml:space="preserve">femme </t>
    </r>
    <r>
      <rPr>
        <sz val="11"/>
        <color theme="1"/>
        <rFont val="Calibri"/>
        <family val="2"/>
        <scheme val="minor"/>
      </rPr>
      <t>architecte au développement de la communauté rurale</t>
    </r>
  </si>
  <si>
    <t>Prieto</t>
  </si>
  <si>
    <t>V.</t>
  </si>
  <si>
    <t>Sofia</t>
  </si>
  <si>
    <t>Pagnoletti Lanza</t>
  </si>
  <si>
    <t>Saengbangpla</t>
  </si>
  <si>
    <t>Phulporn</t>
  </si>
  <si>
    <t>Zoya A.</t>
  </si>
  <si>
    <t>Yankova</t>
  </si>
  <si>
    <t>Grabczewska</t>
  </si>
  <si>
    <t>Maria</t>
  </si>
  <si>
    <t>Angelina</t>
  </si>
  <si>
    <t>Perez Lopez</t>
  </si>
  <si>
    <t>Rahmani</t>
  </si>
  <si>
    <t>Mahin</t>
  </si>
  <si>
    <t>Antera</t>
  </si>
  <si>
    <t>Valeriana de Seabra</t>
  </si>
  <si>
    <t>Suleebka</t>
  </si>
  <si>
    <t>K.P.</t>
  </si>
  <si>
    <t>Evelyn</t>
  </si>
  <si>
    <t>Harrison</t>
  </si>
  <si>
    <t>Guillerault-Danel</t>
  </si>
  <si>
    <t>Lucie</t>
  </si>
  <si>
    <t>Equal opportunity - A fact of life</t>
  </si>
  <si>
    <t>Women as a minority group – Comparison between the U.S. and the U.K.</t>
  </si>
  <si>
    <t>U.S. Federal Government - Equal opportunity: facts and fiction</t>
  </si>
  <si>
    <t>Toward equal opportunities: Hungarian women engineers</t>
  </si>
  <si>
    <t>The career of women engineers and scientists in Germany</t>
  </si>
  <si>
    <t>The woman engineer in Argentina</t>
  </si>
  <si>
    <t>Sixty years in motor engineering</t>
  </si>
  <si>
    <t>Systems engineering - The field for women?</t>
  </si>
  <si>
    <t>Reeves</t>
  </si>
  <si>
    <t>Phil D.</t>
  </si>
  <si>
    <t>Agnes A.</t>
  </si>
  <si>
    <t>Kaposi</t>
  </si>
  <si>
    <t>de Cano</t>
  </si>
  <si>
    <t>Tania P.</t>
  </si>
  <si>
    <t>Renate</t>
  </si>
  <si>
    <t>Musso</t>
  </si>
  <si>
    <t>Szentgyorgyi</t>
  </si>
  <si>
    <t>Zsuzsa</t>
  </si>
  <si>
    <t>Renée R.</t>
  </si>
  <si>
    <t>Stone</t>
  </si>
  <si>
    <t>Murray Lenthall</t>
  </si>
  <si>
    <t>Evelyn M.</t>
  </si>
  <si>
    <t>Ruth I.</t>
  </si>
  <si>
    <t>Shafer</t>
  </si>
  <si>
    <t>Sessions</t>
  </si>
  <si>
    <t>Speakers</t>
  </si>
  <si>
    <t>m</t>
  </si>
  <si>
    <t>H</t>
  </si>
  <si>
    <t>1A</t>
  </si>
  <si>
    <t>1B</t>
  </si>
  <si>
    <t>France</t>
  </si>
  <si>
    <t>UK</t>
  </si>
  <si>
    <t>USA</t>
  </si>
  <si>
    <t>Turkey</t>
  </si>
  <si>
    <t>Nigeria</t>
  </si>
  <si>
    <t>CSSR</t>
  </si>
  <si>
    <t>Canada</t>
  </si>
  <si>
    <t>Germany</t>
  </si>
  <si>
    <t>Italy</t>
  </si>
  <si>
    <t>India</t>
  </si>
  <si>
    <t>Portugal</t>
  </si>
  <si>
    <t>Iran</t>
  </si>
  <si>
    <t>Mexico</t>
  </si>
  <si>
    <t>Poland</t>
  </si>
  <si>
    <t>USSR</t>
  </si>
  <si>
    <t>Thailand</t>
  </si>
  <si>
    <t>Hungary</t>
  </si>
  <si>
    <t>Argentina</t>
  </si>
  <si>
    <t>Region</t>
  </si>
  <si>
    <t>References</t>
  </si>
  <si>
    <t>Chair</t>
  </si>
  <si>
    <t>Lydia I. Pickup (USA)</t>
  </si>
  <si>
    <t>Lidia de Rita (Italy)</t>
  </si>
  <si>
    <t>Abstract only</t>
  </si>
  <si>
    <t>Missing</t>
  </si>
  <si>
    <t>Yes</t>
  </si>
  <si>
    <t>SA5-2-8</t>
  </si>
  <si>
    <t>SA4-2-8</t>
  </si>
  <si>
    <t>SA3-2-4</t>
  </si>
  <si>
    <t>SA2-1</t>
  </si>
  <si>
    <t>SA6-2-7</t>
  </si>
  <si>
    <t>SA7-2-8</t>
  </si>
  <si>
    <t>SA8-2-6</t>
  </si>
  <si>
    <t>SB1-2-7</t>
  </si>
  <si>
    <t>SC0-2-4</t>
  </si>
  <si>
    <t>SC1-2-6</t>
  </si>
  <si>
    <t>SC2-2-8</t>
  </si>
  <si>
    <t>SC3-2-9</t>
  </si>
  <si>
    <t>SC5-2-5</t>
  </si>
  <si>
    <t>SC7-2-8</t>
  </si>
  <si>
    <t>SC8-1-2</t>
  </si>
  <si>
    <t>SC10-1-3</t>
  </si>
  <si>
    <t>SD1</t>
  </si>
  <si>
    <t>SD2-2-10</t>
  </si>
  <si>
    <t>SD3-2-9</t>
  </si>
  <si>
    <t>SD4-2-10</t>
  </si>
  <si>
    <t>SD5-2-5</t>
  </si>
  <si>
    <t>SD6-2-4</t>
  </si>
  <si>
    <t>SD7-2-4</t>
  </si>
  <si>
    <t>SD8-2-6</t>
  </si>
  <si>
    <t>Nb abstracts only</t>
  </si>
  <si>
    <t>Nb missing</t>
  </si>
  <si>
    <t>Nb exp. papers</t>
  </si>
  <si>
    <t>p in proceeding</t>
  </si>
  <si>
    <t>1A. USA</t>
  </si>
  <si>
    <t>2. Latin America (incl. South and Central America, Caribbean, Mexico)</t>
  </si>
  <si>
    <t>3. Western Europe (incl. Turkey)</t>
  </si>
  <si>
    <t>4. Eastern Europe (incl. Russia)</t>
  </si>
  <si>
    <t>6. English-speaking Africa</t>
  </si>
  <si>
    <t>7. Middle East and North Africa (incl. Israel)</t>
  </si>
  <si>
    <t>8. Central Asia (incl. India, Pakistan, Nepal)</t>
  </si>
  <si>
    <t>9. Southeast Asia</t>
  </si>
  <si>
    <t>10. Far East Asia</t>
  </si>
  <si>
    <t>11. United Kingdom, Australia and New Zealand</t>
  </si>
  <si>
    <t>opening</t>
  </si>
  <si>
    <t>(in the complete proceeding)</t>
  </si>
  <si>
    <t>Colonne2</t>
  </si>
  <si>
    <t>10 à 14</t>
  </si>
  <si>
    <t>3/1A</t>
  </si>
  <si>
    <t>Levi Montalcini</t>
  </si>
  <si>
    <t xml:space="preserve">Rita </t>
  </si>
  <si>
    <t>Women Scientists and the Women􀂶s Liberation 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</si>
</sst>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right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3" borderId="0" xfId="0" applyFill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Font="1" applyBorder="1"/>
    <xf numFmtId="0" fontId="1" fillId="2" borderId="2" xfId="0" applyFont="1" applyFill="1" applyBorder="1" applyAlignment="1">
      <alignment horizontal="right"/>
    </xf>
    <xf numFmtId="0" fontId="0" fillId="0" borderId="2" xfId="0" applyBorder="1" applyAlignment="1">
      <alignment vertical="center"/>
    </xf>
    <xf numFmtId="0" fontId="0" fillId="4" borderId="0" xfId="0" applyFill="1"/>
    <xf numFmtId="16" fontId="0" fillId="4" borderId="0" xfId="0" applyNumberFormat="1" applyFill="1"/>
  </cellXfs>
  <cellStyles count="1">
    <cellStyle name="Normal" xfId="0" builtinId="0"/>
  </cellStyles>
  <dxfs count="3">
    <dxf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26BC44-FD14-427C-B218-E518AE062000}" name="Table1" displayName="Table1" ref="A1:R36" totalsRowShown="0" headerRowDxfId="2" headerRowBorderDxfId="1">
  <autoFilter ref="A1:R36" xr:uid="{AC26BC44-FD14-427C-B218-E518AE062000}"/>
  <tableColumns count="18">
    <tableColumn id="1" xr3:uid="{49A90198-0D89-49C1-997E-97F707335D0D}" name="Session"/>
    <tableColumn id="2" xr3:uid="{2D669B64-DBBA-417B-BD78-122EC8EC39F3}" name="Nb exp. papers"/>
    <tableColumn id="17" xr3:uid="{7667F3B6-C462-4F6E-93E6-75F890178F7D}" name="Nb papers"/>
    <tableColumn id="16" xr3:uid="{4EFDA772-087F-4087-8C78-74B4AB150F55}" name="Nb abstracts only"/>
    <tableColumn id="3" xr3:uid="{68CE1F60-7E46-49A3-9C6A-64E0791D476A}" name="Nb missing"/>
    <tableColumn id="4" xr3:uid="{75CE5B88-3E46-4C16-960C-5579D87FE081}" name="Session and panel titles"/>
    <tableColumn id="15" xr3:uid="{9D574C2F-0C8E-423F-A4E6-7C1BAED006BC}" name="p in proceeding"/>
    <tableColumn id="12" xr3:uid="{FA8DCB24-EC74-46FC-8B48-A75113CC3F21}" name="Chair"/>
    <tableColumn id="5" xr3:uid="{26F00E16-807D-4914-850C-FC68E6C85114}" name="Papers"/>
    <tableColumn id="6" xr3:uid="{76966569-6542-4403-9DE7-C0CFE38D2131}" name="Last name"/>
    <tableColumn id="7" xr3:uid="{B1284EAD-38BC-4654-9C06-B98EF820EBF7}" name="First name"/>
    <tableColumn id="8" xr3:uid="{55F89A32-851C-4CD1-ADDA-428127B9D9BE}" name="m/f"/>
    <tableColumn id="9" xr3:uid="{73EF65E5-949B-4F31-BFCE-9C4B47A46161}" name="Region" dataDxfId="0"/>
    <tableColumn id="10" xr3:uid="{B209DC45-7070-4767-AB7E-67CEA1570B58}" name="Country"/>
    <tableColumn id="11" xr3:uid="{887B5F70-2523-42AB-9F97-4C1DCACFF830}" name="References"/>
    <tableColumn id="13" xr3:uid="{5D99760F-A7DD-4D84-A77E-FCAB386F04A0}" name="Abstract only"/>
    <tableColumn id="14" xr3:uid="{D180A4CD-9217-4338-8394-1F04A103BB7B}" name="Missing"/>
    <tableColumn id="18" xr3:uid="{057082D6-C1E1-4EF7-9FC9-2D66631C8FFF}" name="Colonne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61D7-1E62-4FE6-8F8A-B7B957AD0D80}">
  <dimension ref="A1:R48"/>
  <sheetViews>
    <sheetView tabSelected="1" topLeftCell="B1" zoomScale="80" zoomScaleNormal="80" workbookViewId="0">
      <selection activeCell="D39" sqref="D39"/>
    </sheetView>
  </sheetViews>
  <sheetFormatPr baseColWidth="10" defaultColWidth="9.140625" defaultRowHeight="15" x14ac:dyDescent="0.25"/>
  <cols>
    <col min="1" max="1" width="10.28515625" bestFit="1" customWidth="1"/>
    <col min="2" max="2" width="12.5703125" bestFit="1" customWidth="1"/>
    <col min="3" max="4" width="12.5703125" customWidth="1"/>
    <col min="5" max="5" width="11.5703125" bestFit="1" customWidth="1"/>
    <col min="6" max="6" width="40.5703125" bestFit="1" customWidth="1"/>
    <col min="7" max="7" width="12.85546875" customWidth="1"/>
    <col min="8" max="8" width="40.5703125" customWidth="1"/>
    <col min="9" max="9" width="90" bestFit="1" customWidth="1"/>
    <col min="10" max="10" width="22" bestFit="1" customWidth="1"/>
    <col min="11" max="11" width="17" customWidth="1"/>
    <col min="13" max="13" width="8" customWidth="1"/>
  </cols>
  <sheetData>
    <row r="1" spans="1:18" s="21" customFormat="1" x14ac:dyDescent="0.25">
      <c r="A1" s="1" t="s">
        <v>0</v>
      </c>
      <c r="B1" s="1" t="s">
        <v>168</v>
      </c>
      <c r="C1" s="1" t="s">
        <v>1</v>
      </c>
      <c r="D1" s="1" t="s">
        <v>166</v>
      </c>
      <c r="E1" s="1" t="s">
        <v>167</v>
      </c>
      <c r="F1" s="1" t="s">
        <v>2</v>
      </c>
      <c r="G1" s="1" t="s">
        <v>169</v>
      </c>
      <c r="H1" s="1" t="s">
        <v>136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134</v>
      </c>
      <c r="N1" s="1" t="s">
        <v>7</v>
      </c>
      <c r="O1" s="1" t="s">
        <v>135</v>
      </c>
      <c r="P1" s="1" t="s">
        <v>139</v>
      </c>
      <c r="Q1" s="1" t="s">
        <v>140</v>
      </c>
      <c r="R1" s="1" t="s">
        <v>182</v>
      </c>
    </row>
    <row r="2" spans="1:18" s="21" customFormat="1" x14ac:dyDescent="0.25">
      <c r="A2" s="27"/>
      <c r="B2" s="27"/>
      <c r="C2" s="27"/>
      <c r="D2" s="27"/>
      <c r="E2" s="27"/>
      <c r="F2" s="27" t="s">
        <v>180</v>
      </c>
      <c r="G2" s="27">
        <v>1</v>
      </c>
      <c r="H2" s="27"/>
      <c r="I2" t="s">
        <v>187</v>
      </c>
      <c r="J2" s="27" t="s">
        <v>185</v>
      </c>
      <c r="K2" s="27" t="s">
        <v>186</v>
      </c>
      <c r="L2" s="27" t="s">
        <v>25</v>
      </c>
      <c r="M2" s="27" t="s">
        <v>184</v>
      </c>
      <c r="N2" s="27"/>
      <c r="O2" s="28" t="s">
        <v>183</v>
      </c>
      <c r="P2" s="27"/>
      <c r="Q2"/>
      <c r="R2" s="21" t="s">
        <v>181</v>
      </c>
    </row>
    <row r="3" spans="1:18" s="21" customFormat="1" x14ac:dyDescent="0.25">
      <c r="M3" s="14"/>
    </row>
    <row r="4" spans="1:18" s="21" customFormat="1" x14ac:dyDescent="0.25">
      <c r="M4" s="14"/>
    </row>
    <row r="5" spans="1:18" x14ac:dyDescent="0.25">
      <c r="A5" s="8" t="s">
        <v>8</v>
      </c>
      <c r="B5">
        <v>8</v>
      </c>
      <c r="C5">
        <v>6</v>
      </c>
      <c r="D5">
        <v>1</v>
      </c>
      <c r="E5">
        <v>1</v>
      </c>
      <c r="F5" t="s">
        <v>12</v>
      </c>
      <c r="H5" t="s">
        <v>137</v>
      </c>
      <c r="I5" t="s">
        <v>16</v>
      </c>
      <c r="J5" t="s">
        <v>34</v>
      </c>
      <c r="K5" t="s">
        <v>35</v>
      </c>
      <c r="L5" t="s">
        <v>25</v>
      </c>
      <c r="M5" s="3">
        <v>3</v>
      </c>
      <c r="N5" t="s">
        <v>116</v>
      </c>
      <c r="Q5" t="s">
        <v>141</v>
      </c>
    </row>
    <row r="6" spans="1:18" ht="30" x14ac:dyDescent="0.25">
      <c r="A6" s="2"/>
      <c r="I6" s="5" t="s">
        <v>20</v>
      </c>
      <c r="J6" t="s">
        <v>37</v>
      </c>
      <c r="K6" t="s">
        <v>36</v>
      </c>
      <c r="L6" t="s">
        <v>25</v>
      </c>
      <c r="M6" s="3">
        <v>11</v>
      </c>
      <c r="N6" t="s">
        <v>117</v>
      </c>
      <c r="P6" t="s">
        <v>145</v>
      </c>
    </row>
    <row r="7" spans="1:18" ht="15" customHeight="1" x14ac:dyDescent="0.25">
      <c r="A7" s="2"/>
      <c r="G7">
        <v>1</v>
      </c>
      <c r="I7" s="7" t="s">
        <v>46</v>
      </c>
      <c r="J7" t="s">
        <v>38</v>
      </c>
      <c r="K7" t="s">
        <v>45</v>
      </c>
      <c r="L7" t="s">
        <v>25</v>
      </c>
      <c r="M7" s="3" t="s">
        <v>114</v>
      </c>
      <c r="N7" t="s">
        <v>118</v>
      </c>
      <c r="O7" t="s">
        <v>144</v>
      </c>
    </row>
    <row r="8" spans="1:18" x14ac:dyDescent="0.25">
      <c r="A8" s="2"/>
      <c r="I8" s="6"/>
      <c r="J8" t="s">
        <v>39</v>
      </c>
      <c r="K8" t="s">
        <v>44</v>
      </c>
      <c r="L8" t="s">
        <v>25</v>
      </c>
      <c r="M8" s="3" t="s">
        <v>114</v>
      </c>
      <c r="N8" t="s">
        <v>118</v>
      </c>
    </row>
    <row r="9" spans="1:18" x14ac:dyDescent="0.25">
      <c r="A9" s="2"/>
      <c r="I9" s="6"/>
      <c r="J9" t="s">
        <v>40</v>
      </c>
      <c r="K9" t="s">
        <v>43</v>
      </c>
      <c r="L9" t="s">
        <v>25</v>
      </c>
      <c r="M9" s="3" t="s">
        <v>114</v>
      </c>
      <c r="N9" s="15" t="s">
        <v>118</v>
      </c>
      <c r="O9" s="15"/>
      <c r="P9" s="15"/>
      <c r="Q9" s="15"/>
    </row>
    <row r="10" spans="1:18" x14ac:dyDescent="0.25">
      <c r="A10" s="14"/>
      <c r="B10" s="15"/>
      <c r="C10" s="15"/>
      <c r="D10" s="15"/>
      <c r="E10" s="15"/>
      <c r="F10" s="15"/>
      <c r="G10" s="15"/>
      <c r="H10" s="15"/>
      <c r="I10" s="23"/>
      <c r="J10" s="15" t="s">
        <v>41</v>
      </c>
      <c r="K10" s="15" t="s">
        <v>42</v>
      </c>
      <c r="L10" s="15" t="s">
        <v>25</v>
      </c>
      <c r="M10" s="20" t="s">
        <v>114</v>
      </c>
      <c r="N10" s="15" t="s">
        <v>118</v>
      </c>
      <c r="O10" s="15"/>
      <c r="P10" s="15"/>
      <c r="Q10" s="15"/>
    </row>
    <row r="11" spans="1:18" x14ac:dyDescent="0.25">
      <c r="A11" s="14"/>
      <c r="B11" s="15"/>
      <c r="C11" s="15"/>
      <c r="D11" s="15"/>
      <c r="E11" s="15"/>
      <c r="F11" s="15"/>
      <c r="G11" s="15">
        <v>1</v>
      </c>
      <c r="H11" s="15"/>
      <c r="I11" s="15" t="s">
        <v>18</v>
      </c>
      <c r="J11" s="15" t="s">
        <v>32</v>
      </c>
      <c r="K11" s="15" t="s">
        <v>33</v>
      </c>
      <c r="L11" s="15" t="s">
        <v>25</v>
      </c>
      <c r="M11" s="20" t="s">
        <v>114</v>
      </c>
      <c r="N11" t="s">
        <v>118</v>
      </c>
      <c r="O11" t="s">
        <v>143</v>
      </c>
    </row>
    <row r="12" spans="1:18" x14ac:dyDescent="0.25">
      <c r="A12" s="2"/>
      <c r="G12">
        <v>1</v>
      </c>
      <c r="I12" t="s">
        <v>17</v>
      </c>
      <c r="J12" t="s">
        <v>31</v>
      </c>
      <c r="K12" t="s">
        <v>30</v>
      </c>
      <c r="L12" t="s">
        <v>25</v>
      </c>
      <c r="M12" s="3">
        <v>3</v>
      </c>
      <c r="N12" t="s">
        <v>119</v>
      </c>
      <c r="O12" t="s">
        <v>142</v>
      </c>
    </row>
    <row r="13" spans="1:18" x14ac:dyDescent="0.25">
      <c r="A13" s="14"/>
      <c r="B13" s="15"/>
      <c r="C13" s="15"/>
      <c r="D13" s="15"/>
      <c r="E13" s="15"/>
      <c r="F13" s="15"/>
      <c r="G13" s="15">
        <v>1</v>
      </c>
      <c r="H13" s="15"/>
      <c r="I13" s="15" t="s">
        <v>19</v>
      </c>
      <c r="J13" s="15" t="s">
        <v>28</v>
      </c>
      <c r="K13" s="15" t="s">
        <v>29</v>
      </c>
      <c r="L13" s="15" t="s">
        <v>25</v>
      </c>
      <c r="M13" s="20">
        <v>6</v>
      </c>
      <c r="N13" t="s">
        <v>120</v>
      </c>
      <c r="O13" t="s">
        <v>146</v>
      </c>
    </row>
    <row r="14" spans="1:18" ht="30" x14ac:dyDescent="0.25">
      <c r="A14" s="14"/>
      <c r="B14" s="15"/>
      <c r="C14" s="15"/>
      <c r="D14" s="15"/>
      <c r="E14" s="15"/>
      <c r="F14" s="15"/>
      <c r="G14" s="15">
        <v>1</v>
      </c>
      <c r="H14" s="15"/>
      <c r="I14" s="22" t="s">
        <v>21</v>
      </c>
      <c r="J14" s="24" t="s">
        <v>26</v>
      </c>
      <c r="K14" s="15" t="s">
        <v>27</v>
      </c>
      <c r="L14" s="15" t="s">
        <v>25</v>
      </c>
      <c r="M14" s="20">
        <v>4</v>
      </c>
      <c r="N14" s="15" t="s">
        <v>121</v>
      </c>
      <c r="O14" s="15" t="s">
        <v>147</v>
      </c>
      <c r="P14" s="15"/>
      <c r="Q14" s="15"/>
    </row>
    <row r="15" spans="1:18" x14ac:dyDescent="0.25">
      <c r="A15" s="11"/>
      <c r="B15" s="12"/>
      <c r="C15" s="12"/>
      <c r="D15" s="12"/>
      <c r="E15" s="12"/>
      <c r="F15" s="12"/>
      <c r="G15" s="12">
        <v>1</v>
      </c>
      <c r="H15" s="12"/>
      <c r="I15" s="12" t="s">
        <v>22</v>
      </c>
      <c r="J15" s="12" t="s">
        <v>23</v>
      </c>
      <c r="K15" s="12" t="s">
        <v>24</v>
      </c>
      <c r="L15" s="12" t="s">
        <v>25</v>
      </c>
      <c r="M15" s="18" t="s">
        <v>115</v>
      </c>
      <c r="N15" s="12" t="s">
        <v>122</v>
      </c>
      <c r="O15" s="12" t="s">
        <v>148</v>
      </c>
      <c r="P15" s="12"/>
      <c r="Q15" s="12"/>
    </row>
    <row r="16" spans="1:18" x14ac:dyDescent="0.25">
      <c r="A16" s="8" t="s">
        <v>9</v>
      </c>
      <c r="B16" s="3">
        <v>2</v>
      </c>
      <c r="C16" s="3">
        <v>1</v>
      </c>
      <c r="D16" s="3">
        <v>0</v>
      </c>
      <c r="E16">
        <v>1</v>
      </c>
      <c r="F16" t="s">
        <v>13</v>
      </c>
      <c r="G16">
        <v>1</v>
      </c>
      <c r="H16" t="s">
        <v>137</v>
      </c>
      <c r="I16" t="s">
        <v>47</v>
      </c>
      <c r="J16" t="s">
        <v>49</v>
      </c>
      <c r="K16" t="s">
        <v>50</v>
      </c>
      <c r="L16" t="s">
        <v>25</v>
      </c>
      <c r="M16" s="3">
        <v>3</v>
      </c>
      <c r="N16" t="s">
        <v>123</v>
      </c>
      <c r="O16" t="s">
        <v>149</v>
      </c>
    </row>
    <row r="17" spans="1:17" x14ac:dyDescent="0.25">
      <c r="A17" s="2"/>
      <c r="B17" s="3"/>
      <c r="C17" s="3"/>
      <c r="D17" s="3"/>
      <c r="I17" s="4" t="s">
        <v>48</v>
      </c>
      <c r="J17" t="s">
        <v>52</v>
      </c>
      <c r="K17" t="s">
        <v>51</v>
      </c>
      <c r="L17" t="s">
        <v>25</v>
      </c>
      <c r="M17" s="3" t="s">
        <v>113</v>
      </c>
      <c r="N17" s="12" t="s">
        <v>124</v>
      </c>
      <c r="O17" s="12"/>
      <c r="P17" s="12"/>
      <c r="Q17" s="12" t="s">
        <v>141</v>
      </c>
    </row>
    <row r="18" spans="1:17" x14ac:dyDescent="0.25">
      <c r="A18" s="25" t="s">
        <v>10</v>
      </c>
      <c r="B18" s="13">
        <v>11</v>
      </c>
      <c r="C18" s="13">
        <v>8</v>
      </c>
      <c r="D18" s="13">
        <v>0</v>
      </c>
      <c r="E18" s="13">
        <v>3</v>
      </c>
      <c r="F18" s="13" t="s">
        <v>14</v>
      </c>
      <c r="G18" s="13">
        <v>1</v>
      </c>
      <c r="H18" s="13" t="s">
        <v>138</v>
      </c>
      <c r="I18" s="26" t="s">
        <v>53</v>
      </c>
      <c r="J18" s="13" t="s">
        <v>84</v>
      </c>
      <c r="K18" s="13" t="s">
        <v>85</v>
      </c>
      <c r="L18" s="13" t="s">
        <v>25</v>
      </c>
      <c r="M18" s="19">
        <v>3</v>
      </c>
      <c r="N18" t="s">
        <v>116</v>
      </c>
      <c r="O18" t="s">
        <v>150</v>
      </c>
    </row>
    <row r="19" spans="1:17" x14ac:dyDescent="0.25">
      <c r="A19" s="2"/>
      <c r="G19">
        <v>1</v>
      </c>
      <c r="I19" t="s">
        <v>54</v>
      </c>
      <c r="J19" t="s">
        <v>83</v>
      </c>
      <c r="K19" t="s">
        <v>82</v>
      </c>
      <c r="L19" t="s">
        <v>25</v>
      </c>
      <c r="M19" s="3" t="s">
        <v>114</v>
      </c>
      <c r="N19" t="s">
        <v>118</v>
      </c>
      <c r="O19" t="s">
        <v>151</v>
      </c>
    </row>
    <row r="20" spans="1:17" x14ac:dyDescent="0.25">
      <c r="A20" s="2"/>
      <c r="G20">
        <v>1</v>
      </c>
      <c r="I20" t="s">
        <v>55</v>
      </c>
      <c r="J20" t="s">
        <v>80</v>
      </c>
      <c r="K20" t="s">
        <v>81</v>
      </c>
      <c r="L20" t="s">
        <v>25</v>
      </c>
      <c r="M20" s="3">
        <v>8</v>
      </c>
      <c r="N20" t="s">
        <v>125</v>
      </c>
      <c r="O20" t="s">
        <v>152</v>
      </c>
    </row>
    <row r="21" spans="1:17" x14ac:dyDescent="0.25">
      <c r="A21" s="2"/>
      <c r="G21">
        <v>1</v>
      </c>
      <c r="I21" t="s">
        <v>56</v>
      </c>
      <c r="J21" t="s">
        <v>79</v>
      </c>
      <c r="K21" t="s">
        <v>78</v>
      </c>
      <c r="L21" t="s">
        <v>25</v>
      </c>
      <c r="M21" s="3">
        <v>3</v>
      </c>
      <c r="N21" t="s">
        <v>126</v>
      </c>
      <c r="O21" t="s">
        <v>153</v>
      </c>
    </row>
    <row r="22" spans="1:17" x14ac:dyDescent="0.25">
      <c r="A22" s="2"/>
      <c r="I22" s="4" t="s">
        <v>57</v>
      </c>
      <c r="J22" t="s">
        <v>76</v>
      </c>
      <c r="K22" t="s">
        <v>77</v>
      </c>
      <c r="L22" t="s">
        <v>25</v>
      </c>
      <c r="M22" s="3">
        <v>7</v>
      </c>
      <c r="N22" t="s">
        <v>127</v>
      </c>
      <c r="Q22" t="s">
        <v>141</v>
      </c>
    </row>
    <row r="23" spans="1:17" x14ac:dyDescent="0.25">
      <c r="A23" s="2"/>
      <c r="G23">
        <v>1</v>
      </c>
      <c r="I23" t="s">
        <v>58</v>
      </c>
      <c r="J23" t="s">
        <v>75</v>
      </c>
      <c r="K23" t="s">
        <v>74</v>
      </c>
      <c r="L23" t="s">
        <v>25</v>
      </c>
      <c r="M23" s="3">
        <v>2</v>
      </c>
      <c r="N23" t="s">
        <v>128</v>
      </c>
      <c r="O23" t="s">
        <v>154</v>
      </c>
    </row>
    <row r="24" spans="1:17" x14ac:dyDescent="0.25">
      <c r="A24" s="14"/>
      <c r="B24" s="15"/>
      <c r="C24" s="15"/>
      <c r="D24" s="15"/>
      <c r="E24" s="15"/>
      <c r="F24" s="15"/>
      <c r="G24" s="15"/>
      <c r="H24" s="15"/>
      <c r="I24" s="16" t="s">
        <v>59</v>
      </c>
      <c r="J24" s="15" t="s">
        <v>72</v>
      </c>
      <c r="K24" s="15" t="s">
        <v>73</v>
      </c>
      <c r="L24" s="15" t="s">
        <v>25</v>
      </c>
      <c r="M24" s="20">
        <v>4</v>
      </c>
      <c r="N24" s="15" t="s">
        <v>129</v>
      </c>
      <c r="O24" s="15"/>
      <c r="P24" s="15"/>
      <c r="Q24" s="15" t="s">
        <v>141</v>
      </c>
    </row>
    <row r="25" spans="1:17" x14ac:dyDescent="0.25">
      <c r="A25" s="2"/>
      <c r="G25">
        <v>1</v>
      </c>
      <c r="I25" t="s">
        <v>60</v>
      </c>
      <c r="J25" t="s">
        <v>71</v>
      </c>
      <c r="K25" t="s">
        <v>70</v>
      </c>
      <c r="L25" t="s">
        <v>25</v>
      </c>
      <c r="M25" s="3">
        <v>4</v>
      </c>
      <c r="N25" s="15" t="s">
        <v>130</v>
      </c>
      <c r="O25" s="15" t="s">
        <v>155</v>
      </c>
      <c r="P25" s="15"/>
      <c r="Q25" s="15"/>
    </row>
    <row r="26" spans="1:17" x14ac:dyDescent="0.25">
      <c r="A26" s="2"/>
      <c r="G26">
        <v>1</v>
      </c>
      <c r="I26" t="s">
        <v>61</v>
      </c>
      <c r="J26" t="s">
        <v>68</v>
      </c>
      <c r="K26" t="s">
        <v>69</v>
      </c>
      <c r="L26" t="s">
        <v>25</v>
      </c>
      <c r="M26" s="3">
        <v>9</v>
      </c>
      <c r="N26" t="s">
        <v>131</v>
      </c>
      <c r="O26" t="s">
        <v>156</v>
      </c>
    </row>
    <row r="27" spans="1:17" x14ac:dyDescent="0.25">
      <c r="A27" s="2"/>
      <c r="I27" t="s">
        <v>62</v>
      </c>
      <c r="J27" t="s">
        <v>67</v>
      </c>
      <c r="K27" t="s">
        <v>66</v>
      </c>
      <c r="L27" t="s">
        <v>25</v>
      </c>
      <c r="M27" s="3" t="s">
        <v>113</v>
      </c>
      <c r="N27" t="s">
        <v>124</v>
      </c>
      <c r="Q27" t="s">
        <v>141</v>
      </c>
    </row>
    <row r="28" spans="1:17" x14ac:dyDescent="0.25">
      <c r="A28" s="2"/>
      <c r="G28">
        <v>1</v>
      </c>
      <c r="I28" t="s">
        <v>63</v>
      </c>
      <c r="J28" t="s">
        <v>64</v>
      </c>
      <c r="K28" t="s">
        <v>65</v>
      </c>
      <c r="L28" t="s">
        <v>25</v>
      </c>
      <c r="M28" s="3">
        <v>2</v>
      </c>
      <c r="N28" s="12" t="s">
        <v>128</v>
      </c>
      <c r="O28" s="12" t="s">
        <v>157</v>
      </c>
      <c r="P28" s="12"/>
      <c r="Q28" s="12"/>
    </row>
    <row r="29" spans="1:17" x14ac:dyDescent="0.25">
      <c r="A29" s="25" t="s">
        <v>11</v>
      </c>
      <c r="B29" s="13">
        <v>8</v>
      </c>
      <c r="C29" s="13">
        <v>7</v>
      </c>
      <c r="D29" s="13">
        <v>1</v>
      </c>
      <c r="E29" s="13">
        <v>0</v>
      </c>
      <c r="F29" s="13" t="s">
        <v>15</v>
      </c>
      <c r="G29" s="13"/>
      <c r="H29" s="13" t="s">
        <v>138</v>
      </c>
      <c r="I29" s="26" t="s">
        <v>86</v>
      </c>
      <c r="J29" s="13" t="s">
        <v>109</v>
      </c>
      <c r="K29" s="13" t="s">
        <v>108</v>
      </c>
      <c r="L29" s="13" t="s">
        <v>25</v>
      </c>
      <c r="M29" s="19" t="s">
        <v>114</v>
      </c>
      <c r="N29" t="s">
        <v>118</v>
      </c>
      <c r="P29" t="s">
        <v>158</v>
      </c>
    </row>
    <row r="30" spans="1:17" x14ac:dyDescent="0.25">
      <c r="A30" s="15"/>
      <c r="B30" s="15"/>
      <c r="C30" s="15"/>
      <c r="D30" s="15"/>
      <c r="E30" s="15"/>
      <c r="F30" s="15"/>
      <c r="G30" s="15">
        <v>1</v>
      </c>
      <c r="H30" s="15"/>
      <c r="I30" s="16" t="s">
        <v>87</v>
      </c>
      <c r="J30" s="15" t="s">
        <v>106</v>
      </c>
      <c r="K30" s="15" t="s">
        <v>107</v>
      </c>
      <c r="L30" s="15" t="s">
        <v>25</v>
      </c>
      <c r="M30" s="20" t="s">
        <v>114</v>
      </c>
      <c r="N30" t="s">
        <v>118</v>
      </c>
      <c r="O30" t="s">
        <v>159</v>
      </c>
    </row>
    <row r="31" spans="1:17" x14ac:dyDescent="0.25">
      <c r="G31">
        <v>1</v>
      </c>
      <c r="I31" t="s">
        <v>88</v>
      </c>
      <c r="J31" t="s">
        <v>105</v>
      </c>
      <c r="K31" t="s">
        <v>104</v>
      </c>
      <c r="L31" t="s">
        <v>25</v>
      </c>
      <c r="M31" s="3" t="s">
        <v>114</v>
      </c>
      <c r="N31" t="s">
        <v>118</v>
      </c>
      <c r="O31" t="s">
        <v>160</v>
      </c>
    </row>
    <row r="32" spans="1:17" x14ac:dyDescent="0.25">
      <c r="A32" s="15"/>
      <c r="B32" s="15"/>
      <c r="C32" s="15"/>
      <c r="D32" s="15"/>
      <c r="E32" s="15"/>
      <c r="F32" s="15"/>
      <c r="G32" s="15">
        <v>1</v>
      </c>
      <c r="H32" s="15"/>
      <c r="I32" s="15" t="s">
        <v>89</v>
      </c>
      <c r="J32" s="15" t="s">
        <v>102</v>
      </c>
      <c r="K32" s="15" t="s">
        <v>103</v>
      </c>
      <c r="L32" s="15" t="s">
        <v>25</v>
      </c>
      <c r="M32" s="20">
        <v>4</v>
      </c>
      <c r="N32" s="15" t="s">
        <v>132</v>
      </c>
      <c r="O32" s="15" t="s">
        <v>161</v>
      </c>
      <c r="P32" s="15"/>
      <c r="Q32" s="15"/>
    </row>
    <row r="33" spans="1:16" x14ac:dyDescent="0.25">
      <c r="G33">
        <v>1</v>
      </c>
      <c r="I33" t="s">
        <v>90</v>
      </c>
      <c r="J33" t="s">
        <v>101</v>
      </c>
      <c r="K33" t="s">
        <v>100</v>
      </c>
      <c r="L33" t="s">
        <v>25</v>
      </c>
      <c r="M33" s="3">
        <v>3</v>
      </c>
      <c r="N33" t="s">
        <v>123</v>
      </c>
      <c r="O33" t="s">
        <v>162</v>
      </c>
    </row>
    <row r="34" spans="1:16" x14ac:dyDescent="0.25">
      <c r="A34" s="15"/>
      <c r="B34" s="15"/>
      <c r="C34" s="15"/>
      <c r="D34" s="15"/>
      <c r="E34" s="15"/>
      <c r="F34" s="15"/>
      <c r="G34" s="15">
        <v>1</v>
      </c>
      <c r="H34" s="15"/>
      <c r="I34" s="16" t="s">
        <v>91</v>
      </c>
      <c r="J34" s="15" t="s">
        <v>98</v>
      </c>
      <c r="K34" s="15" t="s">
        <v>99</v>
      </c>
      <c r="L34" s="15" t="s">
        <v>25</v>
      </c>
      <c r="M34" s="20">
        <v>2</v>
      </c>
      <c r="N34" t="s">
        <v>133</v>
      </c>
      <c r="O34" t="s">
        <v>163</v>
      </c>
    </row>
    <row r="35" spans="1:16" x14ac:dyDescent="0.25">
      <c r="G35">
        <v>1</v>
      </c>
      <c r="I35" t="s">
        <v>93</v>
      </c>
      <c r="J35" t="s">
        <v>97</v>
      </c>
      <c r="K35" t="s">
        <v>96</v>
      </c>
      <c r="L35" t="s">
        <v>25</v>
      </c>
      <c r="M35" s="3">
        <v>11</v>
      </c>
      <c r="N35" t="s">
        <v>117</v>
      </c>
      <c r="O35" t="s">
        <v>164</v>
      </c>
    </row>
    <row r="36" spans="1:16" x14ac:dyDescent="0.25">
      <c r="G36">
        <v>1</v>
      </c>
      <c r="I36" t="s">
        <v>92</v>
      </c>
      <c r="J36" t="s">
        <v>94</v>
      </c>
      <c r="K36" t="s">
        <v>95</v>
      </c>
      <c r="L36" t="s">
        <v>25</v>
      </c>
      <c r="M36" s="3">
        <v>11</v>
      </c>
      <c r="N36" t="s">
        <v>117</v>
      </c>
      <c r="O36" t="s">
        <v>165</v>
      </c>
    </row>
    <row r="38" spans="1:16" s="3" customFormat="1" x14ac:dyDescent="0.25">
      <c r="A38" s="10" t="s">
        <v>110</v>
      </c>
      <c r="B38" s="10" t="s">
        <v>3</v>
      </c>
      <c r="C38" s="10"/>
      <c r="D38" s="10"/>
      <c r="E38" s="10"/>
      <c r="F38" s="10"/>
      <c r="G38" s="10">
        <f>SUM(G6:G36)</f>
        <v>22</v>
      </c>
      <c r="H38" s="10"/>
      <c r="I38" s="10"/>
      <c r="J38" s="10" t="s">
        <v>111</v>
      </c>
      <c r="K38" s="9">
        <f>COUNTA(J2:J36)</f>
        <v>33</v>
      </c>
      <c r="L38" s="9"/>
      <c r="M38" s="10" t="s">
        <v>113</v>
      </c>
      <c r="N38" s="17">
        <v>2</v>
      </c>
      <c r="P38" s="3" t="s">
        <v>170</v>
      </c>
    </row>
    <row r="39" spans="1:16" x14ac:dyDescent="0.25">
      <c r="A39" s="9">
        <f>COUNTA(A2:A36)</f>
        <v>4</v>
      </c>
      <c r="B39" s="9">
        <f>SUM(B2:B36)</f>
        <v>29</v>
      </c>
      <c r="C39" s="9">
        <f>SUM(C3:C37)</f>
        <v>22</v>
      </c>
      <c r="D39" s="9">
        <f t="shared" ref="D39:E39" si="0">SUM(D3:D37)</f>
        <v>2</v>
      </c>
      <c r="E39" s="9">
        <f t="shared" si="0"/>
        <v>5</v>
      </c>
      <c r="F39" s="9"/>
      <c r="G39" s="9"/>
      <c r="H39" s="9"/>
      <c r="I39" s="9"/>
      <c r="J39" s="10" t="s">
        <v>25</v>
      </c>
      <c r="K39" s="9">
        <f>COUNTIF(L2:L36,"f")</f>
        <v>33</v>
      </c>
      <c r="L39" s="9"/>
      <c r="M39" s="10" t="s">
        <v>114</v>
      </c>
      <c r="N39" s="9">
        <f>COUNTIF(Table1[Region],"1A")</f>
        <v>9</v>
      </c>
      <c r="P39" t="s">
        <v>171</v>
      </c>
    </row>
    <row r="40" spans="1:16" x14ac:dyDescent="0.25">
      <c r="J40" s="10" t="s">
        <v>112</v>
      </c>
      <c r="K40" s="9">
        <f>COUNTIF(L2:L36,"m")</f>
        <v>0</v>
      </c>
      <c r="L40" s="9"/>
      <c r="M40" s="10" t="s">
        <v>115</v>
      </c>
      <c r="N40" s="9">
        <v>1</v>
      </c>
      <c r="P40" t="s">
        <v>172</v>
      </c>
    </row>
    <row r="41" spans="1:16" x14ac:dyDescent="0.25">
      <c r="M41" s="10">
        <v>2</v>
      </c>
      <c r="N41" s="9">
        <v>3</v>
      </c>
      <c r="P41" t="s">
        <v>173</v>
      </c>
    </row>
    <row r="42" spans="1:16" x14ac:dyDescent="0.25">
      <c r="M42" s="10">
        <v>3</v>
      </c>
      <c r="N42" s="9">
        <v>6</v>
      </c>
      <c r="P42" t="s">
        <v>174</v>
      </c>
    </row>
    <row r="43" spans="1:16" x14ac:dyDescent="0.25">
      <c r="M43" s="10">
        <v>4</v>
      </c>
      <c r="N43" s="9">
        <v>4</v>
      </c>
      <c r="P43" t="s">
        <v>175</v>
      </c>
    </row>
    <row r="44" spans="1:16" x14ac:dyDescent="0.25">
      <c r="M44" s="10">
        <v>6</v>
      </c>
      <c r="N44" s="9">
        <v>1</v>
      </c>
      <c r="P44" t="s">
        <v>176</v>
      </c>
    </row>
    <row r="45" spans="1:16" x14ac:dyDescent="0.25">
      <c r="M45" s="10">
        <v>7</v>
      </c>
      <c r="N45" s="9">
        <v>1</v>
      </c>
      <c r="P45" t="s">
        <v>177</v>
      </c>
    </row>
    <row r="46" spans="1:16" x14ac:dyDescent="0.25">
      <c r="M46" s="10">
        <v>8</v>
      </c>
      <c r="N46" s="9">
        <v>1</v>
      </c>
      <c r="P46" t="s">
        <v>178</v>
      </c>
    </row>
    <row r="47" spans="1:16" x14ac:dyDescent="0.25">
      <c r="M47" s="10">
        <v>9</v>
      </c>
      <c r="N47" s="9">
        <v>1</v>
      </c>
      <c r="P47" t="s">
        <v>179</v>
      </c>
    </row>
    <row r="48" spans="1:16" x14ac:dyDescent="0.25">
      <c r="M48" s="10">
        <v>11</v>
      </c>
      <c r="N48" s="9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2021-06-25T20:34:10Z</dcterms:created>
  <dcterms:modified xsi:type="dcterms:W3CDTF">2023-02-20T20:50:13Z</dcterms:modified>
</cp:coreProperties>
</file>